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" windowWidth="15480" windowHeight="4440" tabRatio="534" firstSheet="1" activeTab="1"/>
  </bookViews>
  <sheets>
    <sheet name="для расчета_310708" sheetId="1" r:id="rId1"/>
    <sheet name="30.06.09" sheetId="2" r:id="rId2"/>
  </sheets>
  <definedNames>
    <definedName name="_xlnm.Print_Area" localSheetId="1">'30.06.09'!$A$1:$G$88</definedName>
  </definedNames>
  <calcPr fullCalcOnLoad="1"/>
</workbook>
</file>

<file path=xl/sharedStrings.xml><?xml version="1.0" encoding="utf-8"?>
<sst xmlns="http://schemas.openxmlformats.org/spreadsheetml/2006/main" count="247" uniqueCount="128">
  <si>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</si>
  <si>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</si>
  <si>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</si>
  <si>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</si>
  <si>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</si>
  <si>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</si>
  <si>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</si>
  <si>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</si>
  <si>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</si>
  <si>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</si>
  <si>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</si>
  <si>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</si>
  <si>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</si>
  <si>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</si>
  <si>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</si>
  <si>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</si>
  <si>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</si>
  <si>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</si>
  <si>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</si>
  <si>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</si>
  <si>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</si>
  <si>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</si>
  <si>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</si>
  <si>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</si>
  <si>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</si>
  <si>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</si>
  <si>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</si>
  <si>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</si>
  <si>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</si>
  <si>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</si>
  <si>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</si>
  <si>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</si>
  <si>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</si>
  <si>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</si>
  <si>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</si>
  <si>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</si>
  <si>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</si>
  <si>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</si>
  <si>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</si>
  <si>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</si>
  <si>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</si>
  <si>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</si>
  <si>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</si>
  <si>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</si>
  <si>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</si>
  <si>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</si>
  <si>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</si>
  <si>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</si>
  <si>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</si>
  <si>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</si>
  <si>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</si>
  <si>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</si>
  <si>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</si>
  <si>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</si>
  <si>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</si>
  <si>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</si>
  <si>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</si>
  <si>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</si>
  <si>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</si>
  <si>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</si>
  <si>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</si>
  <si>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</si>
  <si>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</si>
  <si>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</si>
  <si>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</si>
  <si>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</si>
  <si>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</si>
  <si>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</si>
  <si>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</si>
  <si>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</si>
  <si>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</si>
  <si>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</si>
  <si>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</si>
  <si>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</si>
  <si>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</si>
  <si>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</si>
  <si>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</si>
  <si>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</si>
  <si>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</si>
  <si>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</si>
  <si>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Прирост (+) или уменьшение (-) стоимости недвижимого имущества или имущественных</t>
  </si>
  <si>
    <t>Генеральный директор ООО "УК "АГАНА"</t>
  </si>
  <si>
    <t>1-01-00077-А</t>
  </si>
  <si>
    <t>141.1</t>
  </si>
  <si>
    <t>141.2</t>
  </si>
  <si>
    <t>141.3</t>
  </si>
  <si>
    <t>141.4</t>
  </si>
  <si>
    <t>141.5</t>
  </si>
  <si>
    <t>1-01-40155-F</t>
  </si>
  <si>
    <t>перерасход 3-го резерва</t>
  </si>
  <si>
    <t>восстановление рез</t>
  </si>
  <si>
    <t>резерв 31.12.06 (-)</t>
  </si>
  <si>
    <t>ОАО "Газпром" ао</t>
  </si>
  <si>
    <t>Открытый индексный паевой инвестиционный фонд "АГАНА-Индекс ММВБ"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</si>
  <si>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</si>
  <si>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</si>
  <si>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</si>
  <si>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</si>
  <si>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</si>
  <si>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</si>
  <si>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</si>
  <si>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</si>
  <si>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</si>
  <si>
    <t>ОАО "Сургутнефтегаз" ао</t>
  </si>
  <si>
    <t>1-02-00028-A</t>
  </si>
  <si>
    <t>10301481B</t>
  </si>
  <si>
    <t>Телипко О.В.</t>
  </si>
  <si>
    <t>1-02-00122-A</t>
  </si>
  <si>
    <t>141.6</t>
  </si>
  <si>
    <t>ОАО "ГМК "Норильский никель", ао</t>
  </si>
  <si>
    <t>ОАО "НОВАТЭК" ао</t>
  </si>
  <si>
    <t>1-02-00268-Е</t>
  </si>
  <si>
    <t>ОАО "НК "Роснефть" ао</t>
  </si>
  <si>
    <t>ОАО Сбербанк России, ао</t>
  </si>
  <si>
    <t>1-01-00155-A</t>
  </si>
  <si>
    <t>141.7</t>
  </si>
  <si>
    <t>ОАО  "ЛУКОЙЛ" ао</t>
  </si>
  <si>
    <t>Федеральная служба по финансовым рынкам  № 0217-14282054 от 16.06.2004</t>
  </si>
  <si>
    <t>"Газпром" (ОАО) ао</t>
  </si>
  <si>
    <t>НК ЛУКОЙЛ (ОАО) - ао</t>
  </si>
  <si>
    <t>АК Сберегательный банк РФ ао</t>
  </si>
  <si>
    <t>ОАО "НК "Роснефть"</t>
  </si>
  <si>
    <t>ГМК "Нор.Никель" ОАО ао</t>
  </si>
  <si>
    <t>1-01-00077-A</t>
  </si>
  <si>
    <t>ОАО "Татнефть" ао</t>
  </si>
  <si>
    <t>1-03-00161-А</t>
  </si>
  <si>
    <t>Мобильные ТелеСистемы (ОАО) ао</t>
  </si>
  <si>
    <t>1-01-04715-A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</si>
</sst>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Alignment="1">
      <alignment/>
    </xf>
    <xf numFmtId="49" fontId="6" fillId="0" borderId="2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5" xfId="0" applyNumberForma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4" fontId="0" fillId="0" borderId="0" xfId="0" applyNumberFormat="1" applyFill="1" applyAlignment="1">
      <alignment/>
    </xf>
    <xf numFmtId="172" fontId="6" fillId="0" borderId="7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172" fontId="0" fillId="0" borderId="8" xfId="0" applyNumberFormat="1" applyFill="1" applyBorder="1" applyAlignment="1">
      <alignment horizontal="center" vertical="top" wrapText="1"/>
    </xf>
    <xf numFmtId="172" fontId="0" fillId="0" borderId="7" xfId="0" applyNumberFormat="1" applyFont="1" applyFill="1" applyBorder="1" applyAlignment="1">
      <alignment/>
    </xf>
    <xf numFmtId="172" fontId="0" fillId="0" borderId="7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171" fontId="6" fillId="0" borderId="7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7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8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4" fontId="0" fillId="3" borderId="7" xfId="0" applyNumberFormat="1" applyFont="1" applyFill="1" applyBorder="1" applyAlignment="1">
      <alignment/>
    </xf>
    <xf numFmtId="4" fontId="0" fillId="3" borderId="7" xfId="0" applyNumberFormat="1" applyFill="1" applyBorder="1" applyAlignment="1">
      <alignment/>
    </xf>
    <xf numFmtId="4" fontId="6" fillId="3" borderId="7" xfId="0" applyNumberFormat="1" applyFont="1" applyFill="1" applyBorder="1" applyAlignment="1">
      <alignment/>
    </xf>
    <xf numFmtId="4" fontId="0" fillId="3" borderId="9" xfId="0" applyNumberFormat="1" applyFill="1" applyBorder="1" applyAlignment="1">
      <alignment/>
    </xf>
    <xf numFmtId="0" fontId="0" fillId="3" borderId="0" xfId="0" applyFill="1" applyAlignment="1">
      <alignment/>
    </xf>
    <xf numFmtId="49" fontId="0" fillId="0" borderId="2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horizontal="center"/>
    </xf>
    <xf numFmtId="4" fontId="0" fillId="0" borderId="7" xfId="0" applyNumberFormat="1" applyFon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0" fillId="0" borderId="9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4" borderId="0" xfId="0" applyNumberFormat="1" applyFill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="80" zoomScaleNormal="80" workbookViewId="0" topLeftCell="A31">
      <selection activeCell="F57" sqref="F57:F60"/>
    </sheetView>
  </sheetViews>
  <sheetFormatPr defaultColWidth="9.00390625" defaultRowHeight="12.75"/>
  <cols>
    <col min="1" max="1" width="56.25390625" style="4" bestFit="1" customWidth="1"/>
    <col min="2" max="2" width="7.125" style="4" customWidth="1"/>
    <col min="3" max="3" width="30.75390625" style="4" customWidth="1"/>
    <col min="4" max="4" width="12.375" style="4" customWidth="1"/>
    <col min="5" max="5" width="10.875" style="4" customWidth="1"/>
    <col min="6" max="6" width="20.25390625" style="34" bestFit="1" customWidth="1"/>
    <col min="7" max="7" width="19.125" style="43" customWidth="1"/>
    <col min="8" max="8" width="17.00390625" style="12" bestFit="1" customWidth="1"/>
    <col min="9" max="9" width="12.875" style="4" bestFit="1" customWidth="1"/>
    <col min="10" max="16384" width="9.125" style="4" customWidth="1"/>
  </cols>
  <sheetData>
    <row r="1" spans="1:7" ht="21" customHeight="1">
      <c r="A1" s="92" t="s">
        <v>28</v>
      </c>
      <c r="B1" s="92"/>
      <c r="C1" s="92"/>
      <c r="D1" s="92"/>
      <c r="E1" s="92"/>
      <c r="F1" s="92"/>
      <c r="G1" s="4"/>
    </row>
    <row r="2" spans="1:7" ht="20.25">
      <c r="A2" s="92" t="s">
        <v>29</v>
      </c>
      <c r="B2" s="92"/>
      <c r="C2" s="92"/>
      <c r="D2" s="92"/>
      <c r="E2" s="92"/>
      <c r="F2" s="92"/>
      <c r="G2" s="4"/>
    </row>
    <row r="3" spans="1:7" ht="15.75">
      <c r="A3" s="90" t="s">
        <v>93</v>
      </c>
      <c r="B3" s="90"/>
      <c r="C3" s="90"/>
      <c r="D3" s="90"/>
      <c r="E3" s="90"/>
      <c r="F3" s="90"/>
      <c r="G3" s="4"/>
    </row>
    <row r="4" spans="1:7" ht="15.75">
      <c r="A4" s="90" t="s">
        <v>94</v>
      </c>
      <c r="B4" s="90"/>
      <c r="C4" s="90"/>
      <c r="D4" s="90"/>
      <c r="E4" s="90"/>
      <c r="F4" s="90"/>
      <c r="G4" s="4"/>
    </row>
    <row r="5" spans="1:7" ht="12.75">
      <c r="A5" s="82" t="s">
        <v>95</v>
      </c>
      <c r="B5" s="82"/>
      <c r="C5" s="82"/>
      <c r="D5" s="82"/>
      <c r="E5" s="82"/>
      <c r="F5" s="82"/>
      <c r="G5" s="4"/>
    </row>
    <row r="6" spans="1:7" ht="15.75">
      <c r="A6" s="90" t="s">
        <v>117</v>
      </c>
      <c r="B6" s="94"/>
      <c r="C6" s="94"/>
      <c r="D6" s="94"/>
      <c r="E6" s="94"/>
      <c r="F6" s="94"/>
      <c r="G6" s="4"/>
    </row>
    <row r="7" spans="1:7" ht="12.75">
      <c r="A7" s="82" t="s">
        <v>96</v>
      </c>
      <c r="B7" s="82"/>
      <c r="C7" s="82"/>
      <c r="D7" s="82"/>
      <c r="E7" s="82"/>
      <c r="F7" s="82"/>
      <c r="G7" s="4"/>
    </row>
    <row r="8" spans="1:7" ht="12.75">
      <c r="A8" s="82" t="s">
        <v>97</v>
      </c>
      <c r="B8" s="82"/>
      <c r="C8" s="82"/>
      <c r="D8" s="82"/>
      <c r="E8" s="82"/>
      <c r="F8" s="82"/>
      <c r="G8" s="4"/>
    </row>
    <row r="9" spans="1:7" ht="15.75">
      <c r="A9" s="95" t="s">
        <v>98</v>
      </c>
      <c r="B9" s="95"/>
      <c r="C9" s="95"/>
      <c r="D9" s="95"/>
      <c r="E9" s="95"/>
      <c r="F9" s="95"/>
      <c r="G9" s="4"/>
    </row>
    <row r="10" spans="1:7" ht="12.75">
      <c r="A10" s="82" t="s">
        <v>0</v>
      </c>
      <c r="B10" s="82"/>
      <c r="C10" s="82"/>
      <c r="D10" s="82"/>
      <c r="E10" s="82"/>
      <c r="F10" s="82"/>
      <c r="G10" s="4"/>
    </row>
    <row r="11" spans="1:7" ht="15.75">
      <c r="A11" s="90" t="s">
        <v>5</v>
      </c>
      <c r="B11" s="90"/>
      <c r="C11" s="90"/>
      <c r="D11" s="90"/>
      <c r="E11" s="90"/>
      <c r="F11" s="90"/>
      <c r="G11" s="4"/>
    </row>
    <row r="12" spans="1:7" ht="12.75">
      <c r="A12" s="82" t="s">
        <v>99</v>
      </c>
      <c r="B12" s="82"/>
      <c r="C12" s="82"/>
      <c r="D12" s="82"/>
      <c r="E12" s="82"/>
      <c r="F12" s="82"/>
      <c r="G12" s="4"/>
    </row>
    <row r="13" spans="1:7" ht="12.75">
      <c r="A13" s="82" t="s">
        <v>100</v>
      </c>
      <c r="B13" s="82"/>
      <c r="C13" s="82"/>
      <c r="D13" s="82"/>
      <c r="E13" s="82"/>
      <c r="F13" s="82"/>
      <c r="G13" s="4"/>
    </row>
    <row r="14" spans="1:7" ht="15.75">
      <c r="A14" s="90" t="s">
        <v>102</v>
      </c>
      <c r="B14" s="90"/>
      <c r="C14" s="90"/>
      <c r="D14" s="90"/>
      <c r="E14" s="90"/>
      <c r="F14" s="90"/>
      <c r="G14" s="4"/>
    </row>
    <row r="15" spans="1:7" ht="12.75">
      <c r="A15" s="82" t="s">
        <v>101</v>
      </c>
      <c r="B15" s="82"/>
      <c r="C15" s="82"/>
      <c r="D15" s="82"/>
      <c r="E15" s="82"/>
      <c r="F15" s="82"/>
      <c r="G15" s="4"/>
    </row>
    <row r="16" spans="1:6" ht="11.25" customHeight="1">
      <c r="A16" s="2"/>
      <c r="B16" s="2"/>
      <c r="C16" s="2"/>
      <c r="D16" s="2"/>
      <c r="E16" s="2"/>
      <c r="F16" s="28"/>
    </row>
    <row r="17" spans="1:6" ht="12" customHeight="1">
      <c r="A17" s="3"/>
      <c r="B17" s="3"/>
      <c r="C17" s="3"/>
      <c r="D17" s="3"/>
      <c r="E17" s="3"/>
      <c r="F17" s="29" t="s">
        <v>22</v>
      </c>
    </row>
    <row r="18" spans="1:8" ht="51">
      <c r="A18" s="83" t="s">
        <v>30</v>
      </c>
      <c r="B18" s="84"/>
      <c r="C18" s="85"/>
      <c r="D18" s="87" t="s">
        <v>4</v>
      </c>
      <c r="E18" s="88"/>
      <c r="F18" s="30" t="s">
        <v>31</v>
      </c>
      <c r="G18" s="44" t="s">
        <v>32</v>
      </c>
      <c r="H18" s="60"/>
    </row>
    <row r="19" spans="1:7" ht="12.75">
      <c r="A19" s="78">
        <v>1</v>
      </c>
      <c r="B19" s="86"/>
      <c r="C19" s="79"/>
      <c r="D19" s="78">
        <v>2</v>
      </c>
      <c r="E19" s="79"/>
      <c r="F19" s="5">
        <v>3</v>
      </c>
      <c r="G19" s="45">
        <v>4</v>
      </c>
    </row>
    <row r="20" spans="1:8" ht="18" customHeight="1">
      <c r="A20" s="75" t="s">
        <v>33</v>
      </c>
      <c r="B20" s="76"/>
      <c r="C20" s="77"/>
      <c r="D20" s="80" t="s">
        <v>6</v>
      </c>
      <c r="E20" s="81"/>
      <c r="F20" s="31">
        <v>46922.17452</v>
      </c>
      <c r="G20" s="46">
        <v>80850.45</v>
      </c>
      <c r="H20" s="34">
        <f>46922174.52/1000</f>
        <v>46922.17452</v>
      </c>
    </row>
    <row r="21" spans="1:8" ht="18" customHeight="1">
      <c r="A21" s="75" t="s">
        <v>34</v>
      </c>
      <c r="B21" s="76"/>
      <c r="C21" s="77"/>
      <c r="D21" s="80" t="s">
        <v>7</v>
      </c>
      <c r="E21" s="81"/>
      <c r="F21" s="31">
        <v>44559.37372</v>
      </c>
      <c r="G21" s="46">
        <v>65987.99</v>
      </c>
      <c r="H21" s="34">
        <f>44559373.72/1000</f>
        <v>44559.373719999996</v>
      </c>
    </row>
    <row r="22" spans="1:7" ht="18" customHeight="1">
      <c r="A22" s="72" t="s">
        <v>35</v>
      </c>
      <c r="B22" s="73"/>
      <c r="C22" s="74"/>
      <c r="D22" s="80" t="s">
        <v>8</v>
      </c>
      <c r="E22" s="81"/>
      <c r="F22" s="31">
        <f>F20-F21</f>
        <v>2362.8007999999973</v>
      </c>
      <c r="G22" s="46">
        <v>14862.45</v>
      </c>
    </row>
    <row r="23" spans="1:7" ht="18" customHeight="1">
      <c r="A23" s="72" t="s">
        <v>36</v>
      </c>
      <c r="B23" s="73"/>
      <c r="C23" s="74"/>
      <c r="D23" s="80" t="s">
        <v>11</v>
      </c>
      <c r="E23" s="81"/>
      <c r="F23" s="31">
        <v>0</v>
      </c>
      <c r="G23" s="46">
        <v>0</v>
      </c>
    </row>
    <row r="24" spans="1:7" ht="18" customHeight="1">
      <c r="A24" s="72" t="s">
        <v>37</v>
      </c>
      <c r="B24" s="73"/>
      <c r="C24" s="74"/>
      <c r="D24" s="80"/>
      <c r="E24" s="81"/>
      <c r="F24" s="31"/>
      <c r="G24" s="46"/>
    </row>
    <row r="25" spans="1:7" ht="18" customHeight="1">
      <c r="A25" s="72" t="s">
        <v>38</v>
      </c>
      <c r="B25" s="73"/>
      <c r="C25" s="74"/>
      <c r="D25" s="80" t="s">
        <v>13</v>
      </c>
      <c r="E25" s="81"/>
      <c r="F25" s="31">
        <v>0</v>
      </c>
      <c r="G25" s="46">
        <v>0</v>
      </c>
    </row>
    <row r="26" spans="1:10" ht="18" customHeight="1">
      <c r="A26" s="72" t="s">
        <v>40</v>
      </c>
      <c r="B26" s="73"/>
      <c r="C26" s="74"/>
      <c r="D26" s="80" t="s">
        <v>14</v>
      </c>
      <c r="E26" s="81"/>
      <c r="F26" s="31">
        <f>F23-F25</f>
        <v>0</v>
      </c>
      <c r="G26" s="46">
        <v>0</v>
      </c>
      <c r="J26" s="12"/>
    </row>
    <row r="27" spans="1:7" ht="18" customHeight="1">
      <c r="A27" s="72" t="s">
        <v>37</v>
      </c>
      <c r="B27" s="73"/>
      <c r="C27" s="74"/>
      <c r="D27" s="80"/>
      <c r="E27" s="81"/>
      <c r="F27" s="31"/>
      <c r="G27" s="46"/>
    </row>
    <row r="28" spans="1:7" ht="17.25" customHeight="1">
      <c r="A28" s="75" t="s">
        <v>39</v>
      </c>
      <c r="B28" s="76"/>
      <c r="C28" s="77">
        <v>0</v>
      </c>
      <c r="D28" s="80" t="s">
        <v>15</v>
      </c>
      <c r="E28" s="81"/>
      <c r="F28" s="32">
        <v>0</v>
      </c>
      <c r="G28" s="47">
        <v>0</v>
      </c>
    </row>
    <row r="29" spans="1:7" ht="15.75" customHeight="1">
      <c r="A29" s="72" t="s">
        <v>41</v>
      </c>
      <c r="B29" s="73"/>
      <c r="C29" s="74">
        <v>0</v>
      </c>
      <c r="D29" s="80" t="s">
        <v>16</v>
      </c>
      <c r="E29" s="81"/>
      <c r="F29" s="32">
        <v>0</v>
      </c>
      <c r="G29" s="47">
        <v>0</v>
      </c>
    </row>
    <row r="30" spans="1:7" ht="16.5" customHeight="1">
      <c r="A30" s="75" t="s">
        <v>42</v>
      </c>
      <c r="B30" s="76"/>
      <c r="C30" s="77">
        <v>0</v>
      </c>
      <c r="D30" s="80" t="s">
        <v>17</v>
      </c>
      <c r="E30" s="81">
        <v>0</v>
      </c>
      <c r="F30" s="32">
        <f>F28-F29</f>
        <v>0</v>
      </c>
      <c r="G30" s="47">
        <v>0</v>
      </c>
    </row>
    <row r="31" spans="1:9" ht="16.5" customHeight="1">
      <c r="A31" s="75" t="s">
        <v>43</v>
      </c>
      <c r="B31" s="76"/>
      <c r="C31" s="77">
        <v>0</v>
      </c>
      <c r="D31" s="80" t="s">
        <v>18</v>
      </c>
      <c r="E31" s="81"/>
      <c r="F31" s="32">
        <v>0</v>
      </c>
      <c r="G31" s="47">
        <v>0</v>
      </c>
      <c r="I31" s="12"/>
    </row>
    <row r="32" spans="1:7" ht="16.5" customHeight="1">
      <c r="A32" s="72" t="s">
        <v>44</v>
      </c>
      <c r="B32" s="73"/>
      <c r="C32" s="74">
        <v>0</v>
      </c>
      <c r="D32" s="80" t="s">
        <v>24</v>
      </c>
      <c r="E32" s="81"/>
      <c r="F32" s="31">
        <f>140400/1000+13730/1000+66257.88/1000+223424/1000+28132.16/1000+112871.13/1000+3422/1000</f>
        <v>588.23717</v>
      </c>
      <c r="G32" s="47">
        <v>283.43</v>
      </c>
    </row>
    <row r="33" spans="1:7" ht="16.5" customHeight="1">
      <c r="A33" s="72" t="s">
        <v>45</v>
      </c>
      <c r="B33" s="73"/>
      <c r="C33" s="74"/>
      <c r="D33" s="80" t="s">
        <v>25</v>
      </c>
      <c r="E33" s="81"/>
      <c r="F33" s="31">
        <v>0</v>
      </c>
      <c r="G33" s="47">
        <v>0</v>
      </c>
    </row>
    <row r="34" spans="1:7" ht="16.5" customHeight="1">
      <c r="A34" s="10" t="s">
        <v>46</v>
      </c>
      <c r="B34" s="11"/>
      <c r="C34" s="21"/>
      <c r="D34" s="80" t="s">
        <v>26</v>
      </c>
      <c r="E34" s="81"/>
      <c r="F34" s="31">
        <v>0</v>
      </c>
      <c r="G34" s="47">
        <v>0</v>
      </c>
    </row>
    <row r="35" spans="1:7" ht="16.5" customHeight="1">
      <c r="A35" s="72" t="s">
        <v>47</v>
      </c>
      <c r="B35" s="73"/>
      <c r="C35" s="74"/>
      <c r="D35" s="80" t="s">
        <v>27</v>
      </c>
      <c r="E35" s="81"/>
      <c r="F35" s="31">
        <f>F38+F46+F47</f>
        <v>-22677.92157</v>
      </c>
      <c r="G35" s="47">
        <v>-10002.97</v>
      </c>
    </row>
    <row r="36" spans="1:7" ht="16.5" customHeight="1">
      <c r="A36" s="75" t="s">
        <v>48</v>
      </c>
      <c r="B36" s="76"/>
      <c r="C36" s="77">
        <v>0</v>
      </c>
      <c r="D36" s="80"/>
      <c r="E36" s="81"/>
      <c r="F36" s="31"/>
      <c r="G36" s="47"/>
    </row>
    <row r="37" spans="1:7" ht="16.5" customHeight="1">
      <c r="A37" s="6" t="s">
        <v>1</v>
      </c>
      <c r="B37" s="7"/>
      <c r="C37" s="25"/>
      <c r="D37" s="8"/>
      <c r="E37" s="9"/>
      <c r="F37" s="31"/>
      <c r="G37" s="47"/>
    </row>
    <row r="38" spans="1:7" ht="16.5" customHeight="1">
      <c r="A38" s="72" t="s">
        <v>9</v>
      </c>
      <c r="B38" s="73"/>
      <c r="C38" s="74"/>
      <c r="D38" s="80" t="s">
        <v>49</v>
      </c>
      <c r="E38" s="81"/>
      <c r="F38" s="31">
        <v>-22677.92157</v>
      </c>
      <c r="G38" s="46">
        <v>-10002.97</v>
      </c>
    </row>
    <row r="39" spans="1:9" ht="16.5" customHeight="1">
      <c r="A39" s="51" t="s">
        <v>92</v>
      </c>
      <c r="B39" s="55"/>
      <c r="C39" s="56" t="s">
        <v>104</v>
      </c>
      <c r="D39" s="80" t="s">
        <v>83</v>
      </c>
      <c r="E39" s="91"/>
      <c r="F39" s="70">
        <v>-3308.7028300000006</v>
      </c>
      <c r="G39" s="47"/>
      <c r="I39" s="12"/>
    </row>
    <row r="40" spans="1:9" ht="16.5" customHeight="1">
      <c r="A40" s="51" t="s">
        <v>109</v>
      </c>
      <c r="B40" s="55"/>
      <c r="C40" s="56" t="s">
        <v>88</v>
      </c>
      <c r="D40" s="80" t="s">
        <v>84</v>
      </c>
      <c r="E40" s="91"/>
      <c r="F40" s="70">
        <v>-2565.57901</v>
      </c>
      <c r="G40" s="47"/>
      <c r="I40" s="12"/>
    </row>
    <row r="41" spans="1:9" ht="16.5" customHeight="1">
      <c r="A41" s="51" t="s">
        <v>116</v>
      </c>
      <c r="B41" s="55"/>
      <c r="C41" s="56" t="s">
        <v>82</v>
      </c>
      <c r="D41" s="80" t="s">
        <v>85</v>
      </c>
      <c r="E41" s="91"/>
      <c r="F41" s="70">
        <v>-264.6382900000017</v>
      </c>
      <c r="G41" s="47"/>
      <c r="I41" s="12"/>
    </row>
    <row r="42" spans="1:9" ht="16.5" customHeight="1">
      <c r="A42" s="51" t="s">
        <v>110</v>
      </c>
      <c r="B42" s="55"/>
      <c r="C42" s="56" t="s">
        <v>111</v>
      </c>
      <c r="D42" s="80" t="s">
        <v>86</v>
      </c>
      <c r="E42" s="91"/>
      <c r="F42" s="70">
        <v>-184.39375</v>
      </c>
      <c r="G42" s="47"/>
      <c r="I42" s="12"/>
    </row>
    <row r="43" spans="1:9" ht="16.5" customHeight="1">
      <c r="A43" s="51" t="s">
        <v>112</v>
      </c>
      <c r="B43" s="55"/>
      <c r="C43" s="56" t="s">
        <v>107</v>
      </c>
      <c r="D43" s="80" t="s">
        <v>87</v>
      </c>
      <c r="E43" s="91"/>
      <c r="F43" s="70">
        <v>571.8992699999995</v>
      </c>
      <c r="G43" s="47"/>
      <c r="I43" s="12"/>
    </row>
    <row r="44" spans="1:9" ht="16.5" customHeight="1">
      <c r="A44" s="51" t="s">
        <v>113</v>
      </c>
      <c r="B44" s="55"/>
      <c r="C44" s="56" t="s">
        <v>105</v>
      </c>
      <c r="D44" s="80" t="s">
        <v>108</v>
      </c>
      <c r="E44" s="91"/>
      <c r="F44" s="70">
        <v>-5221.6960899999995</v>
      </c>
      <c r="G44" s="47"/>
      <c r="I44" s="12"/>
    </row>
    <row r="45" spans="1:9" ht="16.5" customHeight="1">
      <c r="A45" s="51" t="s">
        <v>103</v>
      </c>
      <c r="B45" s="55"/>
      <c r="C45" s="56" t="s">
        <v>114</v>
      </c>
      <c r="D45" s="80" t="s">
        <v>115</v>
      </c>
      <c r="E45" s="91"/>
      <c r="F45" s="70">
        <v>-1282.4542200000003</v>
      </c>
      <c r="G45" s="47"/>
      <c r="I45" s="12"/>
    </row>
    <row r="46" spans="1:7" ht="16.5" customHeight="1">
      <c r="A46" s="72" t="s">
        <v>10</v>
      </c>
      <c r="B46" s="73"/>
      <c r="C46" s="74"/>
      <c r="D46" s="80" t="s">
        <v>50</v>
      </c>
      <c r="E46" s="81"/>
      <c r="F46" s="31">
        <v>0</v>
      </c>
      <c r="G46" s="47">
        <v>0</v>
      </c>
    </row>
    <row r="47" spans="1:7" ht="18" customHeight="1">
      <c r="A47" s="72" t="s">
        <v>52</v>
      </c>
      <c r="B47" s="73"/>
      <c r="C47" s="74"/>
      <c r="D47" s="80" t="s">
        <v>51</v>
      </c>
      <c r="E47" s="81"/>
      <c r="F47" s="31">
        <v>0</v>
      </c>
      <c r="G47" s="47">
        <v>0</v>
      </c>
    </row>
    <row r="48" spans="1:7" ht="16.5" customHeight="1">
      <c r="A48" s="72" t="s">
        <v>53</v>
      </c>
      <c r="B48" s="73"/>
      <c r="C48" s="74"/>
      <c r="D48" s="80"/>
      <c r="E48" s="81"/>
      <c r="F48" s="31"/>
      <c r="G48" s="47"/>
    </row>
    <row r="49" spans="1:7" ht="16.5" customHeight="1">
      <c r="A49" s="75" t="s">
        <v>48</v>
      </c>
      <c r="B49" s="76"/>
      <c r="C49" s="77">
        <v>0</v>
      </c>
      <c r="D49" s="80" t="s">
        <v>54</v>
      </c>
      <c r="E49" s="81">
        <v>0</v>
      </c>
      <c r="F49" s="31">
        <f>F51+F52+F53+F54</f>
        <v>0</v>
      </c>
      <c r="G49" s="47">
        <v>0</v>
      </c>
    </row>
    <row r="50" spans="1:7" ht="16.5" customHeight="1">
      <c r="A50" s="6" t="s">
        <v>1</v>
      </c>
      <c r="B50" s="7"/>
      <c r="C50" s="25"/>
      <c r="D50" s="80"/>
      <c r="E50" s="81"/>
      <c r="F50" s="31"/>
      <c r="G50" s="47"/>
    </row>
    <row r="51" spans="1:7" ht="16.5" customHeight="1">
      <c r="A51" s="72" t="s">
        <v>9</v>
      </c>
      <c r="B51" s="73"/>
      <c r="C51" s="74"/>
      <c r="D51" s="80" t="s">
        <v>55</v>
      </c>
      <c r="E51" s="81"/>
      <c r="F51" s="31">
        <v>0</v>
      </c>
      <c r="G51" s="47">
        <v>0</v>
      </c>
    </row>
    <row r="52" spans="1:7" ht="16.5" customHeight="1">
      <c r="A52" s="72" t="s">
        <v>10</v>
      </c>
      <c r="B52" s="73"/>
      <c r="C52" s="74"/>
      <c r="D52" s="80" t="s">
        <v>56</v>
      </c>
      <c r="E52" s="81"/>
      <c r="F52" s="31">
        <v>0</v>
      </c>
      <c r="G52" s="47">
        <v>0</v>
      </c>
    </row>
    <row r="53" spans="1:7" ht="16.5" customHeight="1">
      <c r="A53" s="10" t="s">
        <v>12</v>
      </c>
      <c r="B53" s="11"/>
      <c r="C53" s="21"/>
      <c r="D53" s="80" t="s">
        <v>57</v>
      </c>
      <c r="E53" s="81"/>
      <c r="F53" s="31">
        <v>0</v>
      </c>
      <c r="G53" s="47">
        <v>0</v>
      </c>
    </row>
    <row r="54" spans="1:7" ht="16.5" customHeight="1">
      <c r="A54" s="72" t="s">
        <v>23</v>
      </c>
      <c r="B54" s="73"/>
      <c r="C54" s="74"/>
      <c r="D54" s="80" t="s">
        <v>58</v>
      </c>
      <c r="E54" s="81"/>
      <c r="F54" s="31">
        <v>0</v>
      </c>
      <c r="G54" s="47">
        <v>0</v>
      </c>
    </row>
    <row r="55" spans="1:7" ht="16.5" customHeight="1">
      <c r="A55" s="10" t="s">
        <v>80</v>
      </c>
      <c r="B55" s="11"/>
      <c r="C55" s="21"/>
      <c r="D55" s="80" t="s">
        <v>60</v>
      </c>
      <c r="E55" s="81"/>
      <c r="F55" s="31">
        <v>0</v>
      </c>
      <c r="G55" s="47">
        <v>0</v>
      </c>
    </row>
    <row r="56" spans="1:7" ht="16.5" customHeight="1">
      <c r="A56" s="10" t="s">
        <v>59</v>
      </c>
      <c r="B56" s="11"/>
      <c r="C56" s="21"/>
      <c r="D56" s="80"/>
      <c r="E56" s="81"/>
      <c r="F56" s="31"/>
      <c r="G56" s="47"/>
    </row>
    <row r="57" spans="1:7" ht="16.5" customHeight="1">
      <c r="A57" s="10" t="s">
        <v>61</v>
      </c>
      <c r="B57" s="11"/>
      <c r="C57" s="21"/>
      <c r="D57" s="80" t="s">
        <v>63</v>
      </c>
      <c r="E57" s="81"/>
      <c r="F57" s="31">
        <f>1126.54363+209.88064+17.80473+189.816+14.91598</f>
        <v>1558.96098</v>
      </c>
      <c r="G57" s="47">
        <v>1803.95</v>
      </c>
    </row>
    <row r="58" spans="1:7" ht="16.5" customHeight="1">
      <c r="A58" s="10" t="s">
        <v>62</v>
      </c>
      <c r="B58" s="11"/>
      <c r="C58" s="21"/>
      <c r="D58" s="80"/>
      <c r="E58" s="81"/>
      <c r="F58" s="31"/>
      <c r="G58" s="47"/>
    </row>
    <row r="59" spans="1:10" ht="16.5" customHeight="1">
      <c r="A59" s="10" t="s">
        <v>65</v>
      </c>
      <c r="B59" s="11"/>
      <c r="C59" s="21"/>
      <c r="D59" s="80" t="s">
        <v>64</v>
      </c>
      <c r="E59" s="81"/>
      <c r="F59" s="31">
        <v>1450.4903</v>
      </c>
      <c r="G59" s="47">
        <v>1673.35</v>
      </c>
      <c r="J59" s="12"/>
    </row>
    <row r="60" spans="1:9" ht="16.5" customHeight="1">
      <c r="A60" s="10" t="s">
        <v>66</v>
      </c>
      <c r="B60" s="11"/>
      <c r="C60" s="21"/>
      <c r="D60" s="80" t="s">
        <v>67</v>
      </c>
      <c r="E60" s="81"/>
      <c r="F60" s="31">
        <f>969.12897</f>
        <v>969.12897</v>
      </c>
      <c r="G60" s="47">
        <v>241.27</v>
      </c>
      <c r="I60" s="12"/>
    </row>
    <row r="61" spans="1:7" ht="16.5" customHeight="1">
      <c r="A61" s="10" t="s">
        <v>78</v>
      </c>
      <c r="B61" s="11"/>
      <c r="C61" s="21"/>
      <c r="D61" s="80" t="s">
        <v>68</v>
      </c>
      <c r="E61" s="81"/>
      <c r="F61" s="32">
        <v>0</v>
      </c>
      <c r="G61" s="47">
        <v>0</v>
      </c>
    </row>
    <row r="62" spans="1:9" ht="16.5" customHeight="1">
      <c r="A62" s="10" t="s">
        <v>69</v>
      </c>
      <c r="B62" s="11"/>
      <c r="C62" s="21"/>
      <c r="D62" s="80" t="s">
        <v>19</v>
      </c>
      <c r="E62" s="81"/>
      <c r="F62" s="32">
        <v>49590.32313</v>
      </c>
      <c r="G62" s="47">
        <v>41870.23</v>
      </c>
      <c r="H62" s="32">
        <f>32933589.49/1000+16656733.64/1000</f>
        <v>49590.323130000004</v>
      </c>
      <c r="I62" s="12"/>
    </row>
    <row r="63" spans="1:7" ht="16.5" customHeight="1">
      <c r="A63" s="10" t="s">
        <v>79</v>
      </c>
      <c r="B63" s="11"/>
      <c r="C63" s="21"/>
      <c r="D63" s="8"/>
      <c r="E63" s="9"/>
      <c r="F63" s="32"/>
      <c r="G63" s="47"/>
    </row>
    <row r="64" spans="1:8" ht="16.5" customHeight="1">
      <c r="A64" s="10" t="s">
        <v>70</v>
      </c>
      <c r="B64" s="11"/>
      <c r="C64" s="21"/>
      <c r="D64" s="80" t="s">
        <v>20</v>
      </c>
      <c r="E64" s="81"/>
      <c r="F64" s="32">
        <v>39731.06482</v>
      </c>
      <c r="G64" s="47">
        <v>72637.8</v>
      </c>
      <c r="H64" s="32">
        <f>32429518.65/1000+7301546.17/1000</f>
        <v>39731.06482</v>
      </c>
    </row>
    <row r="65" spans="1:7" ht="16.5" customHeight="1">
      <c r="A65" s="10" t="s">
        <v>71</v>
      </c>
      <c r="B65" s="11"/>
      <c r="C65" s="21"/>
      <c r="D65" s="80"/>
      <c r="E65" s="81"/>
      <c r="F65" s="32"/>
      <c r="G65" s="47"/>
    </row>
    <row r="66" spans="1:10" ht="16.5" customHeight="1">
      <c r="A66" s="13" t="s">
        <v>72</v>
      </c>
      <c r="B66" s="14"/>
      <c r="C66" s="22"/>
      <c r="D66" s="80" t="s">
        <v>21</v>
      </c>
      <c r="E66" s="81"/>
      <c r="F66" s="39">
        <f>F22+F26+F30+F31+F32+F33+F34+F35+F49+F55+F60+F62-F57-F64-F61</f>
        <v>-10457.457300000002</v>
      </c>
      <c r="G66" s="48">
        <v>-27187.35</v>
      </c>
      <c r="I66" s="12"/>
      <c r="J66" s="12"/>
    </row>
    <row r="67" spans="1:7" ht="16.5" customHeight="1">
      <c r="A67" s="13" t="s">
        <v>73</v>
      </c>
      <c r="B67" s="14"/>
      <c r="C67" s="22"/>
      <c r="D67" s="8"/>
      <c r="E67" s="9"/>
      <c r="F67" s="27"/>
      <c r="G67" s="48"/>
    </row>
    <row r="68" spans="1:7" ht="16.5" customHeight="1">
      <c r="A68" s="15" t="s">
        <v>74</v>
      </c>
      <c r="B68" s="16"/>
      <c r="C68" s="23"/>
      <c r="D68" s="71"/>
      <c r="E68" s="93"/>
      <c r="F68" s="33"/>
      <c r="G68" s="49"/>
    </row>
    <row r="69" spans="1:5" ht="12.75">
      <c r="A69" s="4" t="s">
        <v>2</v>
      </c>
      <c r="D69" s="81"/>
      <c r="E69" s="81"/>
    </row>
    <row r="70" spans="3:6" ht="12.75">
      <c r="C70" s="17"/>
      <c r="D70" s="17"/>
      <c r="F70" s="35"/>
    </row>
    <row r="71" spans="1:8" ht="12.75">
      <c r="A71" s="38" t="s">
        <v>81</v>
      </c>
      <c r="B71" s="38"/>
      <c r="C71" s="24" t="s">
        <v>75</v>
      </c>
      <c r="D71" s="4"/>
      <c r="E71" s="20" t="s">
        <v>106</v>
      </c>
      <c r="F71" s="20"/>
      <c r="H71" s="1"/>
    </row>
    <row r="72" spans="3:8" ht="12.75">
      <c r="C72" s="19" t="s">
        <v>76</v>
      </c>
      <c r="D72" s="17"/>
      <c r="F72" s="35"/>
      <c r="G72" s="50"/>
      <c r="H72" s="61"/>
    </row>
    <row r="73" spans="3:8" ht="12.75">
      <c r="C73" s="19"/>
      <c r="D73" s="17"/>
      <c r="F73" s="35"/>
      <c r="G73" s="50"/>
      <c r="H73" s="61"/>
    </row>
    <row r="74" spans="3:8" ht="12.75">
      <c r="C74" s="17"/>
      <c r="D74" s="17"/>
      <c r="F74" s="35"/>
      <c r="G74" s="40"/>
      <c r="H74" s="61"/>
    </row>
    <row r="75" spans="1:8" ht="12.75">
      <c r="A75" s="89" t="s">
        <v>77</v>
      </c>
      <c r="B75" s="89"/>
      <c r="C75" s="24" t="s">
        <v>75</v>
      </c>
      <c r="D75" s="17"/>
      <c r="E75" s="17" t="s">
        <v>3</v>
      </c>
      <c r="F75" s="35"/>
      <c r="G75" s="50"/>
      <c r="H75" s="61"/>
    </row>
    <row r="76" spans="1:8" ht="12.75">
      <c r="A76" s="18"/>
      <c r="B76" s="18"/>
      <c r="C76" s="19" t="s">
        <v>76</v>
      </c>
      <c r="D76" s="17"/>
      <c r="F76" s="35"/>
      <c r="G76" s="50"/>
      <c r="H76" s="61"/>
    </row>
    <row r="80" spans="4:7" ht="12.75">
      <c r="D80" s="26">
        <v>39445</v>
      </c>
      <c r="F80" s="36">
        <v>103064471.61000001</v>
      </c>
      <c r="G80" s="41"/>
    </row>
    <row r="81" spans="4:6" ht="12.75">
      <c r="D81" s="26">
        <v>39660</v>
      </c>
      <c r="F81" s="36">
        <v>92607014.31</v>
      </c>
    </row>
    <row r="82" spans="6:7" ht="12.75">
      <c r="F82" s="37">
        <f>F81-F80</f>
        <v>-10457457.300000012</v>
      </c>
      <c r="G82" s="42"/>
    </row>
    <row r="83" ht="12.75">
      <c r="F83" s="34">
        <f>F82/1000</f>
        <v>-10457.457300000013</v>
      </c>
    </row>
    <row r="84" spans="6:7" ht="19.5" customHeight="1" thickBot="1">
      <c r="F84" s="34">
        <f>F83-F66</f>
        <v>0</v>
      </c>
      <c r="G84" s="42">
        <f>F84*1000</f>
        <v>0</v>
      </c>
    </row>
    <row r="85" ht="13.5" thickBot="1">
      <c r="F85" s="54">
        <v>241.26702</v>
      </c>
    </row>
    <row r="86" spans="6:7" ht="13.5" thickBot="1">
      <c r="F86" s="34">
        <f>F85-F84</f>
        <v>241.26702</v>
      </c>
      <c r="G86" s="43" t="s">
        <v>91</v>
      </c>
    </row>
    <row r="87" spans="6:7" ht="12.75">
      <c r="F87" s="52">
        <v>52.64722</v>
      </c>
      <c r="G87" s="43" t="s">
        <v>89</v>
      </c>
    </row>
    <row r="88" spans="6:7" ht="13.5" thickBot="1">
      <c r="F88" s="53">
        <v>188.6198</v>
      </c>
      <c r="G88" s="43" t="s">
        <v>90</v>
      </c>
    </row>
  </sheetData>
  <mergeCells count="91">
    <mergeCell ref="D45:E45"/>
    <mergeCell ref="A49:C49"/>
    <mergeCell ref="A51:C51"/>
    <mergeCell ref="A21:C21"/>
    <mergeCell ref="A28:C28"/>
    <mergeCell ref="A24:C24"/>
    <mergeCell ref="A25:C25"/>
    <mergeCell ref="A26:C26"/>
    <mergeCell ref="D49:E49"/>
    <mergeCell ref="D50:E50"/>
    <mergeCell ref="A10:F10"/>
    <mergeCell ref="D46:E46"/>
    <mergeCell ref="D38:E38"/>
    <mergeCell ref="A48:C48"/>
    <mergeCell ref="D47:E47"/>
    <mergeCell ref="D48:E48"/>
    <mergeCell ref="A31:C31"/>
    <mergeCell ref="A32:C32"/>
    <mergeCell ref="A35:C35"/>
    <mergeCell ref="D28:E28"/>
    <mergeCell ref="A6:F6"/>
    <mergeCell ref="A7:F7"/>
    <mergeCell ref="A8:F8"/>
    <mergeCell ref="A9:F9"/>
    <mergeCell ref="D51:E51"/>
    <mergeCell ref="D55:E55"/>
    <mergeCell ref="D59:E59"/>
    <mergeCell ref="D58:E58"/>
    <mergeCell ref="D57:E57"/>
    <mergeCell ref="D53:E53"/>
    <mergeCell ref="D56:E56"/>
    <mergeCell ref="D54:E54"/>
    <mergeCell ref="A38:C38"/>
    <mergeCell ref="A46:C46"/>
    <mergeCell ref="A54:C54"/>
    <mergeCell ref="D43:E43"/>
    <mergeCell ref="D39:E39"/>
    <mergeCell ref="D40:E40"/>
    <mergeCell ref="D41:E41"/>
    <mergeCell ref="A52:C52"/>
    <mergeCell ref="D44:E44"/>
    <mergeCell ref="D52:E52"/>
    <mergeCell ref="D65:E65"/>
    <mergeCell ref="D66:E66"/>
    <mergeCell ref="D68:E68"/>
    <mergeCell ref="D60:E60"/>
    <mergeCell ref="D61:E61"/>
    <mergeCell ref="D64:E64"/>
    <mergeCell ref="D62:E62"/>
    <mergeCell ref="D23:E23"/>
    <mergeCell ref="D27:E27"/>
    <mergeCell ref="D33:E33"/>
    <mergeCell ref="D21:E21"/>
    <mergeCell ref="A1:F1"/>
    <mergeCell ref="A3:F3"/>
    <mergeCell ref="A4:F4"/>
    <mergeCell ref="A5:F5"/>
    <mergeCell ref="A2:F2"/>
    <mergeCell ref="D35:E35"/>
    <mergeCell ref="D36:E36"/>
    <mergeCell ref="A30:C30"/>
    <mergeCell ref="A27:C27"/>
    <mergeCell ref="D31:E31"/>
    <mergeCell ref="D32:E32"/>
    <mergeCell ref="D29:E29"/>
    <mergeCell ref="D30:E30"/>
    <mergeCell ref="D34:E34"/>
    <mergeCell ref="A75:B75"/>
    <mergeCell ref="A11:F11"/>
    <mergeCell ref="A15:F15"/>
    <mergeCell ref="A36:C36"/>
    <mergeCell ref="A47:C47"/>
    <mergeCell ref="D69:E69"/>
    <mergeCell ref="A14:F14"/>
    <mergeCell ref="A12:F12"/>
    <mergeCell ref="A33:C33"/>
    <mergeCell ref="D42:E42"/>
    <mergeCell ref="A13:F13"/>
    <mergeCell ref="A18:C18"/>
    <mergeCell ref="A19:C19"/>
    <mergeCell ref="D18:E18"/>
    <mergeCell ref="A22:C22"/>
    <mergeCell ref="A20:C20"/>
    <mergeCell ref="D19:E19"/>
    <mergeCell ref="A29:C29"/>
    <mergeCell ref="A23:C23"/>
    <mergeCell ref="D20:E20"/>
    <mergeCell ref="D22:E22"/>
    <mergeCell ref="D24:E24"/>
    <mergeCell ref="D25:E25"/>
    <mergeCell ref="D26:E26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80" zoomScaleNormal="80" workbookViewId="0" topLeftCell="A1">
      <selection activeCell="A1" sqref="A1:F1"/>
    </sheetView>
  </sheetViews>
  <sheetFormatPr defaultColWidth="9.00390625" defaultRowHeight="12.75"/>
  <cols>
    <col min="1" max="1" width="56.25390625" style="4" bestFit="1" customWidth="1"/>
    <col min="2" max="2" width="7.125" style="4" customWidth="1"/>
    <col min="3" max="3" width="30.75390625" style="4" customWidth="1"/>
    <col min="4" max="4" width="12.375" style="4" customWidth="1"/>
    <col min="5" max="5" width="10.875" style="4" customWidth="1"/>
    <col min="6" max="6" width="20.25390625" style="34" bestFit="1" customWidth="1"/>
    <col min="7" max="7" width="19.125" style="4" customWidth="1"/>
    <col min="8" max="8" width="17.00390625" style="12" bestFit="1" customWidth="1"/>
    <col min="9" max="9" width="12.875" style="17" bestFit="1" customWidth="1"/>
    <col min="10" max="17" width="9.125" style="17" customWidth="1"/>
    <col min="18" max="16384" width="9.125" style="4" customWidth="1"/>
  </cols>
  <sheetData>
    <row r="1" spans="1:6" ht="20.25">
      <c r="A1" s="92" t="s">
        <v>28</v>
      </c>
      <c r="B1" s="92"/>
      <c r="C1" s="92"/>
      <c r="D1" s="92"/>
      <c r="E1" s="92"/>
      <c r="F1" s="92"/>
    </row>
    <row r="2" spans="1:6" ht="20.25">
      <c r="A2" s="92" t="s">
        <v>29</v>
      </c>
      <c r="B2" s="92"/>
      <c r="C2" s="92"/>
      <c r="D2" s="92"/>
      <c r="E2" s="92"/>
      <c r="F2" s="92"/>
    </row>
    <row r="3" spans="1:6" ht="15.75">
      <c r="A3" s="90" t="s">
        <v>93</v>
      </c>
      <c r="B3" s="90"/>
      <c r="C3" s="90"/>
      <c r="D3" s="90"/>
      <c r="E3" s="90"/>
      <c r="F3" s="90"/>
    </row>
    <row r="4" spans="1:6" ht="15.75">
      <c r="A4" s="90" t="s">
        <v>94</v>
      </c>
      <c r="B4" s="90"/>
      <c r="C4" s="90"/>
      <c r="D4" s="90"/>
      <c r="E4" s="90"/>
      <c r="F4" s="90"/>
    </row>
    <row r="5" spans="1:6" ht="12.75">
      <c r="A5" s="82" t="s">
        <v>95</v>
      </c>
      <c r="B5" s="82"/>
      <c r="C5" s="82"/>
      <c r="D5" s="82"/>
      <c r="E5" s="82"/>
      <c r="F5" s="82"/>
    </row>
    <row r="6" spans="1:6" ht="15.75">
      <c r="A6" s="90" t="s">
        <v>117</v>
      </c>
      <c r="B6" s="94"/>
      <c r="C6" s="94"/>
      <c r="D6" s="94"/>
      <c r="E6" s="94"/>
      <c r="F6" s="94"/>
    </row>
    <row r="7" spans="1:6" ht="12.75">
      <c r="A7" s="82" t="s">
        <v>96</v>
      </c>
      <c r="B7" s="82"/>
      <c r="C7" s="82"/>
      <c r="D7" s="82"/>
      <c r="E7" s="82"/>
      <c r="F7" s="82"/>
    </row>
    <row r="8" spans="1:6" ht="12.75">
      <c r="A8" s="82" t="s">
        <v>97</v>
      </c>
      <c r="B8" s="82"/>
      <c r="C8" s="82"/>
      <c r="D8" s="82"/>
      <c r="E8" s="82"/>
      <c r="F8" s="82"/>
    </row>
    <row r="9" spans="1:6" ht="15.75">
      <c r="A9" s="95" t="s">
        <v>98</v>
      </c>
      <c r="B9" s="95"/>
      <c r="C9" s="95"/>
      <c r="D9" s="95"/>
      <c r="E9" s="95"/>
      <c r="F9" s="95"/>
    </row>
    <row r="10" spans="1:6" ht="12.75">
      <c r="A10" s="82" t="s">
        <v>0</v>
      </c>
      <c r="B10" s="82"/>
      <c r="C10" s="82"/>
      <c r="D10" s="82"/>
      <c r="E10" s="82"/>
      <c r="F10" s="82"/>
    </row>
    <row r="11" spans="1:6" ht="15.75">
      <c r="A11" s="90" t="s">
        <v>5</v>
      </c>
      <c r="B11" s="90"/>
      <c r="C11" s="90"/>
      <c r="D11" s="90"/>
      <c r="E11" s="90"/>
      <c r="F11" s="90"/>
    </row>
    <row r="12" spans="1:6" ht="12.75">
      <c r="A12" s="82" t="s">
        <v>99</v>
      </c>
      <c r="B12" s="82"/>
      <c r="C12" s="82"/>
      <c r="D12" s="82"/>
      <c r="E12" s="82"/>
      <c r="F12" s="82"/>
    </row>
    <row r="13" spans="1:6" ht="12.75">
      <c r="A13" s="82" t="s">
        <v>100</v>
      </c>
      <c r="B13" s="82"/>
      <c r="C13" s="82"/>
      <c r="D13" s="82"/>
      <c r="E13" s="82"/>
      <c r="F13" s="82"/>
    </row>
    <row r="14" spans="1:6" ht="15.75">
      <c r="A14" s="90" t="s">
        <v>102</v>
      </c>
      <c r="B14" s="90"/>
      <c r="C14" s="90"/>
      <c r="D14" s="90"/>
      <c r="E14" s="90"/>
      <c r="F14" s="90"/>
    </row>
    <row r="15" spans="1:6" ht="12.75">
      <c r="A15" s="82" t="s">
        <v>101</v>
      </c>
      <c r="B15" s="82"/>
      <c r="C15" s="82"/>
      <c r="D15" s="82"/>
      <c r="E15" s="82"/>
      <c r="F15" s="82"/>
    </row>
    <row r="16" spans="1:6" ht="11.25" customHeight="1">
      <c r="A16" s="2"/>
      <c r="B16" s="2"/>
      <c r="C16" s="2"/>
      <c r="D16" s="2"/>
      <c r="E16" s="2"/>
      <c r="F16" s="28"/>
    </row>
    <row r="17" spans="1:6" ht="12" customHeight="1">
      <c r="A17" s="3"/>
      <c r="B17" s="3"/>
      <c r="C17" s="3"/>
      <c r="D17" s="3"/>
      <c r="E17" s="3"/>
      <c r="F17" s="29" t="s">
        <v>22</v>
      </c>
    </row>
    <row r="18" spans="1:8" ht="51">
      <c r="A18" s="83" t="s">
        <v>30</v>
      </c>
      <c r="B18" s="84"/>
      <c r="C18" s="85"/>
      <c r="D18" s="87" t="s">
        <v>4</v>
      </c>
      <c r="E18" s="88"/>
      <c r="F18" s="30" t="s">
        <v>31</v>
      </c>
      <c r="G18" s="57" t="s">
        <v>32</v>
      </c>
      <c r="H18" s="60"/>
    </row>
    <row r="19" spans="1:7" ht="12.75">
      <c r="A19" s="78">
        <v>1</v>
      </c>
      <c r="B19" s="86"/>
      <c r="C19" s="79"/>
      <c r="D19" s="78">
        <v>2</v>
      </c>
      <c r="E19" s="79"/>
      <c r="F19" s="5">
        <v>3</v>
      </c>
      <c r="G19" s="5">
        <v>4</v>
      </c>
    </row>
    <row r="20" spans="1:8" ht="18" customHeight="1">
      <c r="A20" s="75" t="s">
        <v>33</v>
      </c>
      <c r="B20" s="76"/>
      <c r="C20" s="77"/>
      <c r="D20" s="80" t="s">
        <v>6</v>
      </c>
      <c r="E20" s="81"/>
      <c r="F20" s="62">
        <v>14188.407519999999</v>
      </c>
      <c r="G20" s="62">
        <v>43947.72</v>
      </c>
      <c r="H20" s="34"/>
    </row>
    <row r="21" spans="1:8" ht="18" customHeight="1">
      <c r="A21" s="75" t="s">
        <v>34</v>
      </c>
      <c r="B21" s="76"/>
      <c r="C21" s="77"/>
      <c r="D21" s="80" t="s">
        <v>7</v>
      </c>
      <c r="E21" s="81"/>
      <c r="F21" s="62">
        <v>22742.54595</v>
      </c>
      <c r="G21" s="62">
        <v>41558.32</v>
      </c>
      <c r="H21" s="34"/>
    </row>
    <row r="22" spans="1:7" ht="18" customHeight="1">
      <c r="A22" s="72" t="s">
        <v>35</v>
      </c>
      <c r="B22" s="73"/>
      <c r="C22" s="74"/>
      <c r="D22" s="80" t="s">
        <v>8</v>
      </c>
      <c r="E22" s="81"/>
      <c r="F22" s="62">
        <v>-8554.13843</v>
      </c>
      <c r="G22" s="62">
        <v>2389.4</v>
      </c>
    </row>
    <row r="23" spans="1:7" ht="18" customHeight="1">
      <c r="A23" s="72" t="s">
        <v>36</v>
      </c>
      <c r="B23" s="73"/>
      <c r="C23" s="74"/>
      <c r="D23" s="80" t="s">
        <v>11</v>
      </c>
      <c r="E23" s="81"/>
      <c r="F23" s="62">
        <v>0</v>
      </c>
      <c r="G23" s="62">
        <v>0</v>
      </c>
    </row>
    <row r="24" spans="1:7" ht="18" customHeight="1">
      <c r="A24" s="72" t="s">
        <v>37</v>
      </c>
      <c r="B24" s="73"/>
      <c r="C24" s="74"/>
      <c r="D24" s="80"/>
      <c r="E24" s="81"/>
      <c r="F24" s="62"/>
      <c r="G24" s="62"/>
    </row>
    <row r="25" spans="1:7" ht="18" customHeight="1">
      <c r="A25" s="72" t="s">
        <v>38</v>
      </c>
      <c r="B25" s="73"/>
      <c r="C25" s="74"/>
      <c r="D25" s="80" t="s">
        <v>13</v>
      </c>
      <c r="E25" s="81"/>
      <c r="F25" s="62">
        <v>0</v>
      </c>
      <c r="G25" s="62">
        <v>0</v>
      </c>
    </row>
    <row r="26" spans="1:10" ht="18" customHeight="1">
      <c r="A26" s="72" t="s">
        <v>40</v>
      </c>
      <c r="B26" s="73"/>
      <c r="C26" s="74"/>
      <c r="D26" s="80" t="s">
        <v>14</v>
      </c>
      <c r="E26" s="81"/>
      <c r="F26" s="62">
        <v>0</v>
      </c>
      <c r="G26" s="62">
        <v>0</v>
      </c>
      <c r="J26" s="67"/>
    </row>
    <row r="27" spans="1:7" ht="18" customHeight="1">
      <c r="A27" s="72" t="s">
        <v>37</v>
      </c>
      <c r="B27" s="73"/>
      <c r="C27" s="74"/>
      <c r="D27" s="80"/>
      <c r="E27" s="81"/>
      <c r="F27" s="62"/>
      <c r="G27" s="62"/>
    </row>
    <row r="28" spans="1:7" ht="17.25" customHeight="1">
      <c r="A28" s="75" t="s">
        <v>39</v>
      </c>
      <c r="B28" s="76"/>
      <c r="C28" s="77">
        <v>0</v>
      </c>
      <c r="D28" s="80" t="s">
        <v>15</v>
      </c>
      <c r="E28" s="81"/>
      <c r="F28" s="63">
        <v>0</v>
      </c>
      <c r="G28" s="63">
        <v>0</v>
      </c>
    </row>
    <row r="29" spans="1:7" ht="15.75" customHeight="1">
      <c r="A29" s="72" t="s">
        <v>41</v>
      </c>
      <c r="B29" s="73"/>
      <c r="C29" s="74">
        <v>0</v>
      </c>
      <c r="D29" s="80" t="s">
        <v>16</v>
      </c>
      <c r="E29" s="81"/>
      <c r="F29" s="63">
        <v>0</v>
      </c>
      <c r="G29" s="63">
        <v>0</v>
      </c>
    </row>
    <row r="30" spans="1:7" ht="16.5" customHeight="1">
      <c r="A30" s="75" t="s">
        <v>42</v>
      </c>
      <c r="B30" s="76"/>
      <c r="C30" s="77">
        <v>0</v>
      </c>
      <c r="D30" s="80" t="s">
        <v>17</v>
      </c>
      <c r="E30" s="81">
        <v>0</v>
      </c>
      <c r="F30" s="63">
        <v>0</v>
      </c>
      <c r="G30" s="63">
        <v>0</v>
      </c>
    </row>
    <row r="31" spans="1:9" ht="16.5" customHeight="1">
      <c r="A31" s="75" t="s">
        <v>43</v>
      </c>
      <c r="B31" s="76"/>
      <c r="C31" s="77">
        <v>0</v>
      </c>
      <c r="D31" s="80" t="s">
        <v>18</v>
      </c>
      <c r="E31" s="81"/>
      <c r="F31" s="63">
        <v>0</v>
      </c>
      <c r="G31" s="63">
        <v>0</v>
      </c>
      <c r="I31" s="67"/>
    </row>
    <row r="32" spans="1:7" ht="16.5" customHeight="1">
      <c r="A32" s="72" t="s">
        <v>44</v>
      </c>
      <c r="B32" s="73"/>
      <c r="C32" s="74">
        <v>0</v>
      </c>
      <c r="D32" s="80" t="s">
        <v>24</v>
      </c>
      <c r="E32" s="81"/>
      <c r="F32" s="62">
        <v>98.52026</v>
      </c>
      <c r="G32" s="63">
        <v>443.81</v>
      </c>
    </row>
    <row r="33" spans="1:7" ht="16.5" customHeight="1">
      <c r="A33" s="72" t="s">
        <v>45</v>
      </c>
      <c r="B33" s="73"/>
      <c r="C33" s="74"/>
      <c r="D33" s="80" t="s">
        <v>25</v>
      </c>
      <c r="E33" s="81"/>
      <c r="F33" s="62">
        <v>0</v>
      </c>
      <c r="G33" s="63">
        <v>0</v>
      </c>
    </row>
    <row r="34" spans="1:7" ht="16.5" customHeight="1">
      <c r="A34" s="10" t="s">
        <v>46</v>
      </c>
      <c r="B34" s="11"/>
      <c r="C34" s="21"/>
      <c r="D34" s="80" t="s">
        <v>26</v>
      </c>
      <c r="E34" s="81"/>
      <c r="F34" s="62">
        <v>0</v>
      </c>
      <c r="G34" s="63">
        <v>0</v>
      </c>
    </row>
    <row r="35" spans="1:7" ht="16.5" customHeight="1">
      <c r="A35" s="72" t="s">
        <v>47</v>
      </c>
      <c r="B35" s="73"/>
      <c r="C35" s="74"/>
      <c r="D35" s="80" t="s">
        <v>27</v>
      </c>
      <c r="E35" s="81"/>
      <c r="F35" s="62">
        <v>33078.03597</v>
      </c>
      <c r="G35" s="63">
        <v>-8677.21</v>
      </c>
    </row>
    <row r="36" spans="1:7" ht="16.5" customHeight="1">
      <c r="A36" s="75" t="s">
        <v>48</v>
      </c>
      <c r="B36" s="76"/>
      <c r="C36" s="77">
        <v>0</v>
      </c>
      <c r="D36" s="80"/>
      <c r="E36" s="81"/>
      <c r="F36" s="62"/>
      <c r="G36" s="63"/>
    </row>
    <row r="37" spans="1:7" ht="16.5" customHeight="1">
      <c r="A37" s="6" t="s">
        <v>1</v>
      </c>
      <c r="B37" s="7"/>
      <c r="C37" s="25"/>
      <c r="D37" s="8"/>
      <c r="E37" s="9"/>
      <c r="F37" s="62"/>
      <c r="G37" s="63"/>
    </row>
    <row r="38" spans="1:7" ht="16.5" customHeight="1">
      <c r="A38" s="72" t="s">
        <v>9</v>
      </c>
      <c r="B38" s="73"/>
      <c r="C38" s="74"/>
      <c r="D38" s="80" t="s">
        <v>49</v>
      </c>
      <c r="E38" s="81"/>
      <c r="F38" s="62">
        <v>33078.03597</v>
      </c>
      <c r="G38" s="62">
        <v>-8677.21</v>
      </c>
    </row>
    <row r="39" spans="1:9" ht="16.5" customHeight="1">
      <c r="A39" s="51" t="s">
        <v>118</v>
      </c>
      <c r="B39" s="55"/>
      <c r="C39" s="56" t="s">
        <v>104</v>
      </c>
      <c r="D39" s="80" t="s">
        <v>83</v>
      </c>
      <c r="E39" s="91"/>
      <c r="F39" s="12">
        <v>3478.38</v>
      </c>
      <c r="G39" s="63"/>
      <c r="I39" s="67"/>
    </row>
    <row r="40" spans="1:9" ht="16.5" customHeight="1">
      <c r="A40" s="51" t="s">
        <v>122</v>
      </c>
      <c r="B40" s="55"/>
      <c r="C40" s="56" t="s">
        <v>88</v>
      </c>
      <c r="D40" s="80" t="s">
        <v>84</v>
      </c>
      <c r="E40" s="91"/>
      <c r="F40" s="12">
        <v>1389.18</v>
      </c>
      <c r="G40" s="63"/>
      <c r="I40" s="67"/>
    </row>
    <row r="41" spans="1:9" ht="16.5" customHeight="1">
      <c r="A41" s="51" t="s">
        <v>119</v>
      </c>
      <c r="B41" s="55"/>
      <c r="C41" s="56" t="s">
        <v>123</v>
      </c>
      <c r="D41" s="80" t="s">
        <v>85</v>
      </c>
      <c r="E41" s="91"/>
      <c r="F41" s="12">
        <v>4079.6</v>
      </c>
      <c r="G41" s="62"/>
      <c r="I41" s="67"/>
    </row>
    <row r="42" spans="1:9" ht="16.5" customHeight="1">
      <c r="A42" s="51" t="s">
        <v>126</v>
      </c>
      <c r="B42" s="55"/>
      <c r="C42" s="56" t="s">
        <v>127</v>
      </c>
      <c r="D42" s="80" t="s">
        <v>86</v>
      </c>
      <c r="E42" s="91"/>
      <c r="F42" s="12">
        <v>503.29</v>
      </c>
      <c r="G42" s="63"/>
      <c r="I42" s="67"/>
    </row>
    <row r="43" spans="1:9" ht="16.5" customHeight="1">
      <c r="A43" s="51" t="s">
        <v>121</v>
      </c>
      <c r="B43" s="55"/>
      <c r="C43" s="56" t="s">
        <v>107</v>
      </c>
      <c r="D43" s="80" t="s">
        <v>87</v>
      </c>
      <c r="E43" s="91"/>
      <c r="F43" s="12">
        <v>2650.43</v>
      </c>
      <c r="G43" s="63"/>
      <c r="I43" s="67"/>
    </row>
    <row r="44" spans="1:9" ht="16.5" customHeight="1">
      <c r="A44" s="51" t="s">
        <v>120</v>
      </c>
      <c r="B44" s="55"/>
      <c r="C44" s="56" t="s">
        <v>105</v>
      </c>
      <c r="D44" s="80" t="s">
        <v>108</v>
      </c>
      <c r="E44" s="91"/>
      <c r="F44" s="12">
        <v>5959.95</v>
      </c>
      <c r="G44" s="63"/>
      <c r="I44" s="67"/>
    </row>
    <row r="45" spans="1:9" ht="16.5" customHeight="1">
      <c r="A45" s="51" t="s">
        <v>124</v>
      </c>
      <c r="B45" s="55"/>
      <c r="C45" s="56" t="s">
        <v>125</v>
      </c>
      <c r="D45" s="80" t="s">
        <v>115</v>
      </c>
      <c r="E45" s="91"/>
      <c r="F45" s="12">
        <v>1812.58</v>
      </c>
      <c r="G45" s="63"/>
      <c r="I45" s="67"/>
    </row>
    <row r="46" spans="1:7" ht="16.5" customHeight="1">
      <c r="A46" s="72" t="s">
        <v>10</v>
      </c>
      <c r="B46" s="73"/>
      <c r="C46" s="74"/>
      <c r="D46" s="80" t="s">
        <v>50</v>
      </c>
      <c r="E46" s="81"/>
      <c r="F46" s="62">
        <v>0</v>
      </c>
      <c r="G46" s="63">
        <v>0</v>
      </c>
    </row>
    <row r="47" spans="1:7" ht="18" customHeight="1">
      <c r="A47" s="72" t="s">
        <v>52</v>
      </c>
      <c r="B47" s="73"/>
      <c r="C47" s="74"/>
      <c r="D47" s="80" t="s">
        <v>51</v>
      </c>
      <c r="E47" s="81"/>
      <c r="F47" s="62">
        <v>0</v>
      </c>
      <c r="G47" s="63">
        <v>0</v>
      </c>
    </row>
    <row r="48" spans="1:7" ht="16.5" customHeight="1">
      <c r="A48" s="72" t="s">
        <v>53</v>
      </c>
      <c r="B48" s="73"/>
      <c r="C48" s="74"/>
      <c r="D48" s="80"/>
      <c r="E48" s="81"/>
      <c r="F48" s="62"/>
      <c r="G48" s="63"/>
    </row>
    <row r="49" spans="1:7" ht="16.5" customHeight="1">
      <c r="A49" s="75" t="s">
        <v>48</v>
      </c>
      <c r="B49" s="76"/>
      <c r="C49" s="77">
        <v>0</v>
      </c>
      <c r="D49" s="80" t="s">
        <v>54</v>
      </c>
      <c r="E49" s="81">
        <v>0</v>
      </c>
      <c r="F49" s="62">
        <v>0</v>
      </c>
      <c r="G49" s="63">
        <v>0</v>
      </c>
    </row>
    <row r="50" spans="1:7" ht="16.5" customHeight="1">
      <c r="A50" s="6" t="s">
        <v>1</v>
      </c>
      <c r="B50" s="7"/>
      <c r="C50" s="25"/>
      <c r="D50" s="80"/>
      <c r="E50" s="81"/>
      <c r="F50" s="62"/>
      <c r="G50" s="63"/>
    </row>
    <row r="51" spans="1:7" ht="16.5" customHeight="1">
      <c r="A51" s="72" t="s">
        <v>9</v>
      </c>
      <c r="B51" s="73"/>
      <c r="C51" s="74"/>
      <c r="D51" s="80" t="s">
        <v>55</v>
      </c>
      <c r="E51" s="81"/>
      <c r="F51" s="62">
        <v>0</v>
      </c>
      <c r="G51" s="63">
        <v>0</v>
      </c>
    </row>
    <row r="52" spans="1:7" ht="16.5" customHeight="1">
      <c r="A52" s="72" t="s">
        <v>10</v>
      </c>
      <c r="B52" s="73"/>
      <c r="C52" s="74"/>
      <c r="D52" s="80" t="s">
        <v>56</v>
      </c>
      <c r="E52" s="81"/>
      <c r="F52" s="62">
        <v>0</v>
      </c>
      <c r="G52" s="63">
        <v>0</v>
      </c>
    </row>
    <row r="53" spans="1:7" ht="16.5" customHeight="1">
      <c r="A53" s="10" t="s">
        <v>12</v>
      </c>
      <c r="B53" s="11"/>
      <c r="C53" s="21"/>
      <c r="D53" s="80" t="s">
        <v>57</v>
      </c>
      <c r="E53" s="81"/>
      <c r="F53" s="62">
        <v>0</v>
      </c>
      <c r="G53" s="63">
        <v>0</v>
      </c>
    </row>
    <row r="54" spans="1:7" ht="16.5" customHeight="1">
      <c r="A54" s="72" t="s">
        <v>23</v>
      </c>
      <c r="B54" s="73"/>
      <c r="C54" s="74"/>
      <c r="D54" s="80" t="s">
        <v>58</v>
      </c>
      <c r="E54" s="81"/>
      <c r="F54" s="62">
        <v>0</v>
      </c>
      <c r="G54" s="63">
        <v>0</v>
      </c>
    </row>
    <row r="55" spans="1:7" ht="16.5" customHeight="1">
      <c r="A55" s="10" t="s">
        <v>80</v>
      </c>
      <c r="B55" s="11"/>
      <c r="C55" s="21"/>
      <c r="D55" s="80" t="s">
        <v>60</v>
      </c>
      <c r="E55" s="81"/>
      <c r="F55" s="62">
        <v>0</v>
      </c>
      <c r="G55" s="63">
        <v>0</v>
      </c>
    </row>
    <row r="56" spans="1:7" ht="16.5" customHeight="1">
      <c r="A56" s="10" t="s">
        <v>59</v>
      </c>
      <c r="B56" s="11"/>
      <c r="C56" s="21"/>
      <c r="D56" s="80"/>
      <c r="E56" s="81"/>
      <c r="F56" s="62"/>
      <c r="G56" s="63"/>
    </row>
    <row r="57" spans="1:7" ht="16.5" customHeight="1">
      <c r="A57" s="10" t="s">
        <v>61</v>
      </c>
      <c r="B57" s="11"/>
      <c r="C57" s="21"/>
      <c r="D57" s="80" t="s">
        <v>63</v>
      </c>
      <c r="E57" s="81"/>
      <c r="F57" s="62">
        <v>682.8486800000001</v>
      </c>
      <c r="G57" s="63">
        <v>1354.23</v>
      </c>
    </row>
    <row r="58" spans="1:7" ht="16.5" customHeight="1">
      <c r="A58" s="10" t="s">
        <v>62</v>
      </c>
      <c r="B58" s="11"/>
      <c r="C58" s="21"/>
      <c r="D58" s="80"/>
      <c r="E58" s="81"/>
      <c r="F58" s="62"/>
      <c r="G58" s="63"/>
    </row>
    <row r="59" spans="1:10" ht="16.5" customHeight="1">
      <c r="A59" s="10" t="s">
        <v>65</v>
      </c>
      <c r="B59" s="11"/>
      <c r="C59" s="21"/>
      <c r="D59" s="80" t="s">
        <v>64</v>
      </c>
      <c r="E59" s="81"/>
      <c r="F59" s="62">
        <v>607.5486199999999</v>
      </c>
      <c r="G59" s="63">
        <v>1260.67</v>
      </c>
      <c r="J59" s="67"/>
    </row>
    <row r="60" spans="1:9" ht="16.5" customHeight="1">
      <c r="A60" s="10" t="s">
        <v>66</v>
      </c>
      <c r="B60" s="11"/>
      <c r="C60" s="21"/>
      <c r="D60" s="80" t="s">
        <v>67</v>
      </c>
      <c r="E60" s="81"/>
      <c r="F60" s="62">
        <v>720.91673</v>
      </c>
      <c r="G60" s="63">
        <v>969.13</v>
      </c>
      <c r="I60" s="67"/>
    </row>
    <row r="61" spans="1:7" ht="16.5" customHeight="1">
      <c r="A61" s="10" t="s">
        <v>78</v>
      </c>
      <c r="B61" s="11"/>
      <c r="C61" s="21"/>
      <c r="D61" s="80" t="s">
        <v>68</v>
      </c>
      <c r="E61" s="81"/>
      <c r="F61" s="63">
        <v>0</v>
      </c>
      <c r="G61" s="63">
        <v>0</v>
      </c>
    </row>
    <row r="62" spans="1:9" ht="16.5" customHeight="1">
      <c r="A62" s="10" t="s">
        <v>69</v>
      </c>
      <c r="B62" s="11"/>
      <c r="C62" s="21"/>
      <c r="D62" s="80" t="s">
        <v>19</v>
      </c>
      <c r="E62" s="81"/>
      <c r="F62" s="63">
        <v>1066.0113900000001</v>
      </c>
      <c r="G62" s="63">
        <v>40158.35</v>
      </c>
      <c r="H62" s="66"/>
      <c r="I62" s="67"/>
    </row>
    <row r="63" spans="1:7" ht="16.5" customHeight="1">
      <c r="A63" s="10" t="s">
        <v>79</v>
      </c>
      <c r="B63" s="11"/>
      <c r="C63" s="21"/>
      <c r="D63" s="8"/>
      <c r="E63" s="9"/>
      <c r="F63" s="63"/>
      <c r="G63" s="63"/>
    </row>
    <row r="64" spans="1:8" ht="16.5" customHeight="1">
      <c r="A64" s="10" t="s">
        <v>70</v>
      </c>
      <c r="B64" s="11"/>
      <c r="C64" s="21"/>
      <c r="D64" s="80" t="s">
        <v>20</v>
      </c>
      <c r="E64" s="81"/>
      <c r="F64" s="63">
        <v>6331.94842</v>
      </c>
      <c r="G64" s="63">
        <v>36917.81</v>
      </c>
      <c r="H64" s="66"/>
    </row>
    <row r="65" spans="1:7" ht="16.5" customHeight="1">
      <c r="A65" s="10" t="s">
        <v>71</v>
      </c>
      <c r="B65" s="11"/>
      <c r="C65" s="21"/>
      <c r="D65" s="80"/>
      <c r="E65" s="81"/>
      <c r="F65" s="63"/>
      <c r="G65" s="63"/>
    </row>
    <row r="66" spans="1:10" ht="16.5" customHeight="1">
      <c r="A66" s="13" t="s">
        <v>72</v>
      </c>
      <c r="B66" s="14"/>
      <c r="C66" s="22"/>
      <c r="D66" s="80" t="s">
        <v>21</v>
      </c>
      <c r="E66" s="81"/>
      <c r="F66" s="64">
        <v>19394.548819999996</v>
      </c>
      <c r="G66" s="64">
        <v>-2988.56</v>
      </c>
      <c r="I66" s="67"/>
      <c r="J66" s="67"/>
    </row>
    <row r="67" spans="1:7" ht="16.5" customHeight="1">
      <c r="A67" s="13" t="s">
        <v>73</v>
      </c>
      <c r="B67" s="14"/>
      <c r="C67" s="22"/>
      <c r="D67" s="8"/>
      <c r="E67" s="9"/>
      <c r="F67" s="64"/>
      <c r="G67" s="64"/>
    </row>
    <row r="68" spans="1:7" ht="16.5" customHeight="1">
      <c r="A68" s="15" t="s">
        <v>74</v>
      </c>
      <c r="B68" s="16"/>
      <c r="C68" s="23"/>
      <c r="D68" s="71"/>
      <c r="E68" s="93"/>
      <c r="F68" s="65"/>
      <c r="G68" s="65"/>
    </row>
    <row r="69" spans="1:5" ht="12.75">
      <c r="A69" s="4" t="s">
        <v>2</v>
      </c>
      <c r="D69" s="81"/>
      <c r="E69" s="81"/>
    </row>
    <row r="70" spans="3:6" ht="12.75">
      <c r="C70" s="17"/>
      <c r="D70" s="17"/>
      <c r="F70" s="35"/>
    </row>
    <row r="71" spans="1:6" ht="12.75">
      <c r="A71" s="18" t="s">
        <v>81</v>
      </c>
      <c r="B71" s="18"/>
      <c r="C71" s="24" t="s">
        <v>75</v>
      </c>
      <c r="E71" s="17" t="s">
        <v>106</v>
      </c>
      <c r="F71" s="17"/>
    </row>
    <row r="72" spans="3:8" ht="12.75">
      <c r="C72" s="19" t="s">
        <v>76</v>
      </c>
      <c r="D72" s="17"/>
      <c r="F72" s="35"/>
      <c r="G72" s="58"/>
      <c r="H72" s="61"/>
    </row>
    <row r="73" spans="3:8" ht="12.75">
      <c r="C73" s="19"/>
      <c r="D73" s="17"/>
      <c r="F73" s="35"/>
      <c r="G73" s="58"/>
      <c r="H73" s="61"/>
    </row>
    <row r="74" spans="3:8" ht="12.75">
      <c r="C74" s="17"/>
      <c r="D74" s="17"/>
      <c r="F74" s="35"/>
      <c r="G74" s="59"/>
      <c r="H74" s="61"/>
    </row>
    <row r="75" spans="1:8" ht="12.75">
      <c r="A75" s="89" t="s">
        <v>77</v>
      </c>
      <c r="B75" s="89"/>
      <c r="C75" s="24" t="s">
        <v>75</v>
      </c>
      <c r="D75" s="17"/>
      <c r="E75" s="17" t="s">
        <v>3</v>
      </c>
      <c r="F75" s="35"/>
      <c r="G75" s="58"/>
      <c r="H75" s="61"/>
    </row>
    <row r="76" spans="1:8" ht="12.75">
      <c r="A76" s="18"/>
      <c r="B76" s="18"/>
      <c r="C76" s="19" t="s">
        <v>76</v>
      </c>
      <c r="D76" s="17"/>
      <c r="F76" s="35"/>
      <c r="G76" s="58"/>
      <c r="H76" s="61"/>
    </row>
    <row r="79" spans="4:8" ht="12.75">
      <c r="D79" s="17"/>
      <c r="E79" s="17"/>
      <c r="F79" s="35"/>
      <c r="G79" s="17"/>
      <c r="H79" s="67"/>
    </row>
    <row r="80" spans="4:8" ht="12.75">
      <c r="D80" s="68"/>
      <c r="E80" s="17"/>
      <c r="F80" s="69"/>
      <c r="G80" s="67"/>
      <c r="H80" s="67"/>
    </row>
    <row r="81" spans="4:8" ht="12.75">
      <c r="D81" s="68"/>
      <c r="E81" s="17"/>
      <c r="F81" s="69"/>
      <c r="G81" s="17"/>
      <c r="H81" s="67"/>
    </row>
    <row r="82" spans="4:8" ht="12.75">
      <c r="D82" s="17"/>
      <c r="E82" s="17"/>
      <c r="F82" s="35"/>
      <c r="G82" s="35"/>
      <c r="H82" s="67"/>
    </row>
    <row r="83" spans="4:8" ht="12.75">
      <c r="D83" s="17"/>
      <c r="E83" s="17"/>
      <c r="F83" s="35"/>
      <c r="G83" s="17"/>
      <c r="H83" s="67"/>
    </row>
    <row r="84" spans="4:8" ht="12.75">
      <c r="D84" s="17"/>
      <c r="E84" s="17"/>
      <c r="F84" s="35"/>
      <c r="G84" s="35"/>
      <c r="H84" s="67"/>
    </row>
    <row r="85" spans="4:8" ht="12.75">
      <c r="D85" s="17"/>
      <c r="E85" s="17"/>
      <c r="F85" s="35"/>
      <c r="G85" s="17"/>
      <c r="H85" s="67"/>
    </row>
    <row r="86" spans="4:8" ht="12.75">
      <c r="D86" s="17"/>
      <c r="E86" s="17"/>
      <c r="F86" s="35"/>
      <c r="G86" s="17"/>
      <c r="H86" s="67"/>
    </row>
    <row r="87" spans="4:8" ht="12.75">
      <c r="D87" s="17"/>
      <c r="E87" s="17"/>
      <c r="F87" s="35"/>
      <c r="G87" s="17"/>
      <c r="H87" s="67"/>
    </row>
    <row r="88" spans="4:8" ht="12.75">
      <c r="D88" s="17"/>
      <c r="E88" s="17"/>
      <c r="F88" s="35"/>
      <c r="G88" s="17"/>
      <c r="H88" s="67"/>
    </row>
    <row r="89" spans="4:8" ht="12.75">
      <c r="D89" s="17"/>
      <c r="E89" s="17"/>
      <c r="F89" s="35"/>
      <c r="G89" s="17"/>
      <c r="H89" s="67"/>
    </row>
    <row r="90" spans="4:8" ht="12.75">
      <c r="D90" s="17"/>
      <c r="E90" s="17"/>
      <c r="F90" s="35"/>
      <c r="G90" s="17"/>
      <c r="H90" s="67"/>
    </row>
    <row r="91" spans="4:8" ht="12.75">
      <c r="D91" s="17"/>
      <c r="E91" s="17"/>
      <c r="F91" s="35"/>
      <c r="G91" s="17"/>
      <c r="H91" s="67"/>
    </row>
  </sheetData>
  <mergeCells count="91">
    <mergeCell ref="D50:E50"/>
    <mergeCell ref="D36:E36"/>
    <mergeCell ref="A21:C21"/>
    <mergeCell ref="A28:C28"/>
    <mergeCell ref="A24:C24"/>
    <mergeCell ref="A25:C25"/>
    <mergeCell ref="A26:C26"/>
    <mergeCell ref="A22:C22"/>
    <mergeCell ref="D23:E23"/>
    <mergeCell ref="D27:E27"/>
    <mergeCell ref="D18:E18"/>
    <mergeCell ref="A35:C35"/>
    <mergeCell ref="D35:E35"/>
    <mergeCell ref="D19:E19"/>
    <mergeCell ref="A6:F6"/>
    <mergeCell ref="A7:F7"/>
    <mergeCell ref="A8:F8"/>
    <mergeCell ref="A9:F9"/>
    <mergeCell ref="A13:F13"/>
    <mergeCell ref="A18:C18"/>
    <mergeCell ref="A19:C19"/>
    <mergeCell ref="A11:F11"/>
    <mergeCell ref="A10:F10"/>
    <mergeCell ref="D53:E53"/>
    <mergeCell ref="D56:E56"/>
    <mergeCell ref="D54:E54"/>
    <mergeCell ref="A20:C20"/>
    <mergeCell ref="D46:E46"/>
    <mergeCell ref="D38:E38"/>
    <mergeCell ref="A48:C48"/>
    <mergeCell ref="D47:E47"/>
    <mergeCell ref="D48:E48"/>
    <mergeCell ref="A31:C31"/>
    <mergeCell ref="D55:E55"/>
    <mergeCell ref="D59:E59"/>
    <mergeCell ref="D58:E58"/>
    <mergeCell ref="D57:E57"/>
    <mergeCell ref="D66:E66"/>
    <mergeCell ref="D68:E68"/>
    <mergeCell ref="D60:E60"/>
    <mergeCell ref="D61:E61"/>
    <mergeCell ref="D64:E64"/>
    <mergeCell ref="D62:E62"/>
    <mergeCell ref="D65:E65"/>
    <mergeCell ref="D39:E39"/>
    <mergeCell ref="D42:E42"/>
    <mergeCell ref="D43:E43"/>
    <mergeCell ref="A52:C52"/>
    <mergeCell ref="D52:E52"/>
    <mergeCell ref="D51:E51"/>
    <mergeCell ref="A46:C46"/>
    <mergeCell ref="D49:E49"/>
    <mergeCell ref="D44:E44"/>
    <mergeCell ref="D40:E40"/>
    <mergeCell ref="A1:F1"/>
    <mergeCell ref="A3:F3"/>
    <mergeCell ref="A4:F4"/>
    <mergeCell ref="A5:F5"/>
    <mergeCell ref="A2:F2"/>
    <mergeCell ref="D31:E31"/>
    <mergeCell ref="D32:E32"/>
    <mergeCell ref="D29:E29"/>
    <mergeCell ref="D30:E30"/>
    <mergeCell ref="A32:C32"/>
    <mergeCell ref="A75:B75"/>
    <mergeCell ref="A30:C30"/>
    <mergeCell ref="A27:C27"/>
    <mergeCell ref="A54:C54"/>
    <mergeCell ref="A38:C38"/>
    <mergeCell ref="A49:C49"/>
    <mergeCell ref="A51:C51"/>
    <mergeCell ref="A15:F15"/>
    <mergeCell ref="A36:C36"/>
    <mergeCell ref="A47:C47"/>
    <mergeCell ref="D69:E69"/>
    <mergeCell ref="D25:E25"/>
    <mergeCell ref="D26:E26"/>
    <mergeCell ref="D21:E21"/>
    <mergeCell ref="D28:E28"/>
    <mergeCell ref="D34:E34"/>
    <mergeCell ref="D33:E33"/>
    <mergeCell ref="A14:F14"/>
    <mergeCell ref="A12:F12"/>
    <mergeCell ref="A33:C33"/>
    <mergeCell ref="D45:E45"/>
    <mergeCell ref="D41:E41"/>
    <mergeCell ref="A29:C29"/>
    <mergeCell ref="A23:C23"/>
    <mergeCell ref="D20:E20"/>
    <mergeCell ref="D22:E22"/>
    <mergeCell ref="D24:E24"/>
  </mergeCells>
  <printOptions horizontalCentered="1"/>
  <pageMargins left="0.3937007874015748" right="0.2755905511811024" top="0.3937007874015748" bottom="0.1968503937007874" header="0.31496062992125984" footer="0.118110236220472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2009-07-07T13:54:04Z</cp:lastPrinted>
  <dcterms:created xsi:type="dcterms:W3CDTF">2003-04-25T05:37:48Z</dcterms:created>
  <dcterms:modified xsi:type="dcterms:W3CDTF">2009-07-10T09:24:46Z</dcterms:modified>
  <cp:category/>
  <cp:version/>
  <cp:contentType/>
  <cp:contentStatus/>
</cp:coreProperties>
</file>