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5235" windowWidth="15480" windowHeight="5625" activeTab="0"/>
  </bookViews>
  <sheets>
    <sheet name="Page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<sst xmlns="http://schemas.openxmlformats.org/spreadsheetml/2006/main" count="109" uniqueCount="92">
  <si>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</si>
  <si>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</si>
  <si>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</si>
  <si>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</si>
  <si>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</si>
  <si>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</si>
  <si>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</si>
  <si>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Код
стр.</t>
  </si>
  <si>
    <t>Рублей</t>
  </si>
  <si>
    <t>2</t>
  </si>
  <si>
    <t>3</t>
  </si>
  <si>
    <t>010</t>
  </si>
  <si>
    <t>020</t>
  </si>
  <si>
    <t>030</t>
  </si>
  <si>
    <t>- государственные ценные бумаги Российской Федерации</t>
  </si>
  <si>
    <t>031</t>
  </si>
  <si>
    <t>- государственные ценные бумаги субъектов Российской Федерации</t>
  </si>
  <si>
    <t>032</t>
  </si>
  <si>
    <t>- муниципальные облигации</t>
  </si>
  <si>
    <t>033</t>
  </si>
  <si>
    <t>- облигации российских хозяйственных обществ</t>
  </si>
  <si>
    <t>034</t>
  </si>
  <si>
    <t>- акции российских эмитентов, созданных в форме открытых акционерных обществ</t>
  </si>
  <si>
    <t>035</t>
  </si>
  <si>
    <t>- паи (акции, доли) индексных инвестиционных фондов, размещающих средства в государственные ценные бумаги иностранных государств, облигации и акции иностранных эмитентов</t>
  </si>
  <si>
    <t>036</t>
  </si>
  <si>
    <t>- облигации с ипотечным покрытием, выпущеные в соответствии с законодательством Российской Федерации об  ипотечных ценных бумагах</t>
  </si>
  <si>
    <t>037</t>
  </si>
  <si>
    <t>- ипотечные сертификаты участия, выпущеные в соответствии с законодательством Российской Федерации об  ипотечных ценных бумагах</t>
  </si>
  <si>
    <t>038</t>
  </si>
  <si>
    <t>040</t>
  </si>
  <si>
    <t>- средства пенсионных накоплений на специальных брокерских счетах</t>
  </si>
  <si>
    <t>041</t>
  </si>
  <si>
    <t>- дебиторская задолженность по процентному (купонному) доходу по облигациям</t>
  </si>
  <si>
    <t>042</t>
  </si>
  <si>
    <t>- прочая дебиторская задолженность</t>
  </si>
  <si>
    <t>043</t>
  </si>
  <si>
    <t>050</t>
  </si>
  <si>
    <t>060</t>
  </si>
  <si>
    <t>070</t>
  </si>
  <si>
    <t>- кредиторская задолженость по выплате вознаграждения специализированному депозитарию</t>
  </si>
  <si>
    <t>071</t>
  </si>
  <si>
    <t>- кредиторская задолженость по выплате вознаграждения управляющей компании</t>
  </si>
  <si>
    <t>072</t>
  </si>
  <si>
    <t>- кредиторская задолженность по перечислению средств на формирование имущества, предназначенного для обеспечения уставной деятельности негосударственного пенсионного фонда</t>
  </si>
  <si>
    <t>073</t>
  </si>
  <si>
    <t>- кредиторская задолженность по перечислению средств в негосударственный пенсионный фонд для исполнения им своих текущих обязательств</t>
  </si>
  <si>
    <t>074</t>
  </si>
  <si>
    <t>- прочая кредиторская задолженность</t>
  </si>
  <si>
    <t>075</t>
  </si>
  <si>
    <t>080</t>
  </si>
  <si>
    <t>090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</si>
  <si>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</si>
  <si>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</si>
  <si>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</si>
  <si>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</si>
  <si>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</si>
  <si>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</si>
  <si>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</si>
  <si>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</si>
  <si>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(подпись)</t>
  </si>
  <si>
    <t>(И.О. Фамилия)</t>
  </si>
  <si>
    <t xml:space="preserve"> </t>
  </si>
  <si>
    <t xml:space="preserve"> </t>
  </si>
  <si>
    <t>Пенсионный фонд Российской Федерации, 7706016118/ 770601001</t>
  </si>
  <si>
    <t>(полное наименование, ИНН/КПП учредителя управления)</t>
  </si>
  <si>
    <t>Общество с ограниченной ответственностью "Управляющая компания "АГАНА" ДУ средствами
пенсионных накоплений для финансирования накопительной части трудовой пенсии,
7706219982/770601001</t>
  </si>
  <si>
    <t>(полное фирменное наименование, ИНН/КПП управляющей компании)</t>
  </si>
  <si>
    <t>Вид имущества</t>
  </si>
  <si>
    <t>1</t>
  </si>
  <si>
    <t>Активы:</t>
  </si>
  <si>
    <t>Денежные средства на счетах в кредитных организациях</t>
  </si>
  <si>
    <t>Депозиты в рублях в кредитных организациях</t>
  </si>
  <si>
    <t>Ценные бумаги,  в том числе:</t>
  </si>
  <si>
    <t>Дебиторская задолженость, в том числе:</t>
  </si>
  <si>
    <t>Прочие активы</t>
  </si>
  <si>
    <t>ИТОГО ИМУЩЕСТВА: (строки 010 + 020 + 030 + 040 + 050)</t>
  </si>
  <si>
    <t>Обязательства:</t>
  </si>
  <si>
    <t>Кредиторская задолженность, в том числе:</t>
  </si>
  <si>
    <t>Итого сумма обязательств</t>
  </si>
  <si>
    <t>ИТОГО стоимость чистых активов: (строки 060 - 080)</t>
  </si>
  <si>
    <t>Генеральный директор</t>
  </si>
  <si>
    <t>И.Ф. Гелюта</t>
  </si>
  <si>
    <t>Наименование должности уполномоченного лица управляющей компании</t>
  </si>
  <si>
    <t>М.П.</t>
  </si>
  <si>
    <t>18:34:10</t>
  </si>
  <si>
    <t>Дата и время составления расчёта:</t>
  </si>
  <si>
    <t xml:space="preserve">Расчёт стоимости чистых активов, в которые инвестированы </t>
  </si>
  <si>
    <t>средства пенсионных накоплений по состоянию на</t>
  </si>
  <si>
    <t>Дата и номер договора доверительного управления: 22-03У028 от 08.10.03</t>
  </si>
  <si>
    <t xml:space="preserve">01.10.07 </t>
  </si>
  <si>
    <t>30.09.07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</si>
</sst>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color indexed="8"/>
      <name val="Arial"/>
      <family val="0"/>
    </font>
    <font>
      <sz val="8"/>
      <color indexed="8"/>
      <name val="MS Sans Serif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MS Sans Serif"/>
      <family val="2"/>
    </font>
    <font>
      <b/>
      <sz val="12"/>
      <color indexed="8"/>
      <name val="MS Sans Serif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49" fontId="1" fillId="2" borderId="0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right" vertical="center"/>
    </xf>
    <xf numFmtId="49" fontId="2" fillId="3" borderId="3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49" fontId="1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right" vertical="center"/>
    </xf>
    <xf numFmtId="49" fontId="0" fillId="0" borderId="7" xfId="0" applyNumberFormat="1" applyFont="1" applyFill="1" applyBorder="1" applyAlignment="1">
      <alignment horizontal="center" vertical="center"/>
    </xf>
    <xf numFmtId="4" fontId="0" fillId="0" borderId="8" xfId="0" applyNumberFormat="1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left" vertical="center"/>
    </xf>
    <xf numFmtId="49" fontId="0" fillId="0" borderId="12" xfId="0" applyNumberFormat="1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>
      <alignment horizontal="right" vertical="center"/>
    </xf>
    <xf numFmtId="49" fontId="0" fillId="0" borderId="14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49" fontId="0" fillId="0" borderId="18" xfId="0" applyNumberFormat="1" applyFont="1" applyFill="1" applyBorder="1" applyAlignment="1">
      <alignment horizontal="left" vertical="center"/>
    </xf>
    <xf numFmtId="49" fontId="0" fillId="0" borderId="19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right" vertical="center"/>
    </xf>
    <xf numFmtId="49" fontId="3" fillId="0" borderId="20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/>
    </xf>
    <xf numFmtId="49" fontId="0" fillId="0" borderId="22" xfId="0" applyNumberFormat="1" applyFont="1" applyFill="1" applyBorder="1" applyAlignment="1">
      <alignment horizontal="left" vertical="center"/>
    </xf>
    <xf numFmtId="49" fontId="0" fillId="0" borderId="23" xfId="0" applyNumberFormat="1" applyFont="1" applyFill="1" applyBorder="1" applyAlignment="1">
      <alignment horizontal="left" vertical="center"/>
    </xf>
    <xf numFmtId="49" fontId="0" fillId="0" borderId="20" xfId="0" applyNumberFormat="1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right" vertical="center"/>
    </xf>
    <xf numFmtId="49" fontId="0" fillId="0" borderId="24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4" fontId="3" fillId="0" borderId="25" xfId="0" applyNumberFormat="1" applyFont="1" applyFill="1" applyBorder="1" applyAlignment="1">
      <alignment horizontal="right" vertical="center"/>
    </xf>
    <xf numFmtId="4" fontId="6" fillId="0" borderId="21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left" vertical="center"/>
    </xf>
    <xf numFmtId="49" fontId="3" fillId="0" borderId="27" xfId="0" applyNumberFormat="1" applyFont="1" applyFill="1" applyBorder="1" applyAlignment="1">
      <alignment horizontal="left" vertical="center"/>
    </xf>
    <xf numFmtId="49" fontId="3" fillId="0" borderId="28" xfId="0" applyNumberFormat="1" applyFont="1" applyFill="1" applyBorder="1" applyAlignment="1">
      <alignment horizontal="left" vertical="center"/>
    </xf>
    <xf numFmtId="49" fontId="3" fillId="0" borderId="29" xfId="0" applyNumberFormat="1" applyFont="1" applyFill="1" applyBorder="1" applyAlignment="1">
      <alignment horizontal="left" vertical="center"/>
    </xf>
    <xf numFmtId="49" fontId="3" fillId="0" borderId="30" xfId="0" applyNumberFormat="1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left" vertical="center"/>
    </xf>
    <xf numFmtId="49" fontId="3" fillId="0" borderId="32" xfId="0" applyNumberFormat="1" applyFont="1" applyFill="1" applyBorder="1" applyAlignment="1">
      <alignment horizontal="left" vertical="center"/>
    </xf>
    <xf numFmtId="49" fontId="0" fillId="0" borderId="33" xfId="0" applyNumberFormat="1" applyFont="1" applyFill="1" applyBorder="1" applyAlignment="1">
      <alignment horizontal="left" vertical="center"/>
    </xf>
    <xf numFmtId="49" fontId="0" fillId="0" borderId="34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  <xf numFmtId="49" fontId="0" fillId="0" borderId="31" xfId="0" applyNumberFormat="1" applyFont="1" applyFill="1" applyBorder="1" applyAlignment="1">
      <alignment horizontal="left" vertical="center"/>
    </xf>
    <xf numFmtId="49" fontId="0" fillId="0" borderId="32" xfId="0" applyNumberFormat="1" applyFont="1" applyFill="1" applyBorder="1" applyAlignment="1">
      <alignment horizontal="left" vertical="center"/>
    </xf>
    <xf numFmtId="49" fontId="3" fillId="0" borderId="35" xfId="0" applyNumberFormat="1" applyFont="1" applyFill="1" applyBorder="1" applyAlignment="1">
      <alignment horizontal="left" vertical="center"/>
    </xf>
    <xf numFmtId="49" fontId="3" fillId="0" borderId="36" xfId="0" applyNumberFormat="1" applyFont="1" applyFill="1" applyBorder="1" applyAlignment="1">
      <alignment horizontal="left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left" vertical="center"/>
    </xf>
    <xf numFmtId="49" fontId="0" fillId="0" borderId="35" xfId="0" applyNumberFormat="1" applyFont="1" applyFill="1" applyBorder="1" applyAlignment="1">
      <alignment horizontal="left" vertical="center"/>
    </xf>
    <xf numFmtId="49" fontId="0" fillId="0" borderId="7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 wrapText="1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101;&#1082;-&#1086;&#1092;&#1080;&#1089;\&#1055;&#1077;&#1085;&#1089;&#1080;&#1103;\&#1060;&#1080;&#1085;&#1072;&#1084;\&#1056;&#1072;&#1089;&#1095;&#1077;&#1090;-K-2007_2&#108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0607"/>
      <sheetName val="020707"/>
      <sheetName val="030707"/>
      <sheetName val="040707"/>
      <sheetName val="050707"/>
      <sheetName val="060707"/>
      <sheetName val="090707"/>
      <sheetName val="100707"/>
      <sheetName val="110707"/>
      <sheetName val="120707"/>
      <sheetName val="130707"/>
      <sheetName val="160707"/>
      <sheetName val="170707"/>
      <sheetName val="180707"/>
      <sheetName val="190707"/>
      <sheetName val="200707"/>
      <sheetName val="230707"/>
      <sheetName val="240707"/>
      <sheetName val="250707"/>
      <sheetName val="260707"/>
      <sheetName val="270707"/>
      <sheetName val="300707"/>
      <sheetName val="310707"/>
      <sheetName val="010807"/>
      <sheetName val="020807"/>
      <sheetName val="150807"/>
      <sheetName val="160807"/>
      <sheetName val="170807"/>
      <sheetName val="200807"/>
      <sheetName val="210807"/>
      <sheetName val="220807"/>
      <sheetName val="230807"/>
      <sheetName val="240807"/>
      <sheetName val="270807-сд"/>
      <sheetName val="280807"/>
      <sheetName val="290807"/>
      <sheetName val="300807"/>
      <sheetName val="310807"/>
      <sheetName val="030907"/>
      <sheetName val="040907"/>
      <sheetName val="050907"/>
      <sheetName val="060907"/>
      <sheetName val="070907"/>
      <sheetName val="100907"/>
      <sheetName val="110907"/>
      <sheetName val="120907"/>
      <sheetName val="130907"/>
      <sheetName val="140907"/>
      <sheetName val="170907"/>
      <sheetName val="180907-сд"/>
      <sheetName val="190907-сд"/>
      <sheetName val="200907"/>
      <sheetName val="210907"/>
      <sheetName val="240907"/>
      <sheetName val="250907"/>
      <sheetName val="260907"/>
      <sheetName val="270907"/>
      <sheetName val="280907"/>
      <sheetName val="300907"/>
      <sheetName val="0110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workbookViewId="0" topLeftCell="A10">
      <selection activeCell="E29" sqref="E29"/>
    </sheetView>
  </sheetViews>
  <sheetFormatPr defaultColWidth="9.140625" defaultRowHeight="15" customHeight="1"/>
  <cols>
    <col min="1" max="1" width="7.421875" style="6" customWidth="1"/>
    <col min="2" max="2" width="73.140625" style="6" customWidth="1"/>
    <col min="3" max="3" width="13.8515625" style="6" customWidth="1"/>
    <col min="4" max="4" width="17.421875" style="47" customWidth="1"/>
    <col min="5" max="5" width="13.7109375" style="6" customWidth="1"/>
    <col min="6" max="6" width="11.7109375" style="6" bestFit="1" customWidth="1"/>
    <col min="7" max="16384" width="9.140625" style="6" customWidth="1"/>
  </cols>
  <sheetData>
    <row r="1" spans="1:4" ht="15" customHeight="1">
      <c r="A1" s="77" t="s">
        <v>87</v>
      </c>
      <c r="B1" s="77"/>
      <c r="C1" s="77"/>
      <c r="D1" s="77"/>
    </row>
    <row r="2" spans="1:4" ht="20.25" customHeight="1">
      <c r="A2" s="7" t="s">
        <v>1</v>
      </c>
      <c r="B2" s="14" t="s">
        <v>88</v>
      </c>
      <c r="C2" s="13" t="s">
        <v>91</v>
      </c>
      <c r="D2" s="8" t="s">
        <v>2</v>
      </c>
    </row>
    <row r="3" spans="1:4" ht="15" customHeight="1" thickBot="1">
      <c r="A3" s="77" t="s">
        <v>64</v>
      </c>
      <c r="B3" s="77"/>
      <c r="C3" s="77"/>
      <c r="D3" s="77"/>
    </row>
    <row r="4" spans="1:4" ht="15" customHeight="1">
      <c r="A4" s="52" t="s">
        <v>65</v>
      </c>
      <c r="B4" s="52"/>
      <c r="C4" s="52"/>
      <c r="D4" s="52"/>
    </row>
    <row r="5" spans="1:4" ht="39.75" customHeight="1">
      <c r="A5" s="78" t="s">
        <v>66</v>
      </c>
      <c r="B5" s="78"/>
      <c r="C5" s="78"/>
      <c r="D5" s="78"/>
    </row>
    <row r="6" spans="1:4" ht="15" customHeight="1">
      <c r="A6" s="52" t="s">
        <v>67</v>
      </c>
      <c r="B6" s="52"/>
      <c r="C6" s="52"/>
      <c r="D6" s="52"/>
    </row>
    <row r="7" spans="1:4" ht="15" customHeight="1">
      <c r="A7" s="7" t="s">
        <v>3</v>
      </c>
      <c r="B7" s="7" t="s">
        <v>4</v>
      </c>
      <c r="C7" s="7" t="s">
        <v>5</v>
      </c>
      <c r="D7" s="8" t="s">
        <v>6</v>
      </c>
    </row>
    <row r="8" spans="1:4" ht="21" customHeight="1">
      <c r="A8" s="73" t="s">
        <v>89</v>
      </c>
      <c r="B8" s="73"/>
      <c r="C8" s="73"/>
      <c r="D8" s="73"/>
    </row>
    <row r="9" spans="1:4" ht="18" customHeight="1">
      <c r="A9" s="76" t="s">
        <v>86</v>
      </c>
      <c r="B9" s="76"/>
      <c r="C9" s="9" t="s">
        <v>0</v>
      </c>
      <c r="D9" s="10" t="s">
        <v>0</v>
      </c>
    </row>
    <row r="10" spans="1:4" ht="15.75">
      <c r="A10" s="7"/>
      <c r="B10" s="11" t="s">
        <v>90</v>
      </c>
      <c r="C10" s="12" t="s">
        <v>85</v>
      </c>
      <c r="D10" s="8"/>
    </row>
    <row r="11" spans="1:4" ht="15" customHeight="1" thickBot="1">
      <c r="A11" s="7"/>
      <c r="B11" s="7"/>
      <c r="C11" s="7"/>
      <c r="D11" s="8"/>
    </row>
    <row r="12" spans="1:4" ht="23.25" customHeight="1">
      <c r="A12" s="74" t="s">
        <v>68</v>
      </c>
      <c r="B12" s="75"/>
      <c r="C12" s="16" t="s">
        <v>7</v>
      </c>
      <c r="D12" s="17" t="s">
        <v>8</v>
      </c>
    </row>
    <row r="13" spans="1:4" ht="15" customHeight="1">
      <c r="A13" s="68" t="s">
        <v>69</v>
      </c>
      <c r="B13" s="69"/>
      <c r="C13" s="18" t="s">
        <v>9</v>
      </c>
      <c r="D13" s="19" t="s">
        <v>10</v>
      </c>
    </row>
    <row r="14" spans="1:4" ht="15" customHeight="1">
      <c r="A14" s="54" t="s">
        <v>70</v>
      </c>
      <c r="B14" s="55"/>
      <c r="C14" s="55"/>
      <c r="D14" s="56"/>
    </row>
    <row r="15" spans="1:4" ht="15" customHeight="1">
      <c r="A15" s="66" t="s">
        <v>71</v>
      </c>
      <c r="B15" s="70"/>
      <c r="C15" s="20" t="s">
        <v>11</v>
      </c>
      <c r="D15" s="21">
        <v>7388.88</v>
      </c>
    </row>
    <row r="16" spans="1:4" ht="15" customHeight="1">
      <c r="A16" s="71" t="s">
        <v>72</v>
      </c>
      <c r="B16" s="72"/>
      <c r="C16" s="22" t="s">
        <v>12</v>
      </c>
      <c r="D16" s="23">
        <v>0</v>
      </c>
    </row>
    <row r="17" spans="1:4" ht="15" customHeight="1">
      <c r="A17" s="57" t="s">
        <v>73</v>
      </c>
      <c r="B17" s="63"/>
      <c r="C17" s="24" t="s">
        <v>13</v>
      </c>
      <c r="D17" s="25">
        <f>D18+D19+D20+D21+D22+D23+D24+D25</f>
        <v>1624834.8399999999</v>
      </c>
    </row>
    <row r="18" spans="1:4" ht="15" customHeight="1">
      <c r="A18" s="26" t="s">
        <v>0</v>
      </c>
      <c r="B18" s="27" t="s">
        <v>14</v>
      </c>
      <c r="C18" s="22" t="s">
        <v>15</v>
      </c>
      <c r="D18" s="28">
        <v>0</v>
      </c>
    </row>
    <row r="19" spans="1:4" ht="15" customHeight="1">
      <c r="A19" s="29" t="s">
        <v>0</v>
      </c>
      <c r="B19" s="30" t="s">
        <v>16</v>
      </c>
      <c r="C19" s="31" t="s">
        <v>17</v>
      </c>
      <c r="D19" s="32">
        <v>537656.72</v>
      </c>
    </row>
    <row r="20" spans="1:4" ht="15" customHeight="1">
      <c r="A20" s="26" t="s">
        <v>0</v>
      </c>
      <c r="B20" s="27" t="s">
        <v>18</v>
      </c>
      <c r="C20" s="22" t="s">
        <v>19</v>
      </c>
      <c r="D20" s="28">
        <v>0</v>
      </c>
    </row>
    <row r="21" spans="1:4" ht="15" customHeight="1">
      <c r="A21" s="29" t="s">
        <v>0</v>
      </c>
      <c r="B21" s="30" t="s">
        <v>20</v>
      </c>
      <c r="C21" s="31" t="s">
        <v>21</v>
      </c>
      <c r="D21" s="32">
        <v>433327.8</v>
      </c>
    </row>
    <row r="22" spans="1:4" ht="15" customHeight="1">
      <c r="A22" s="26" t="s">
        <v>0</v>
      </c>
      <c r="B22" s="27" t="s">
        <v>22</v>
      </c>
      <c r="C22" s="22" t="s">
        <v>23</v>
      </c>
      <c r="D22" s="28">
        <v>653850.32</v>
      </c>
    </row>
    <row r="23" spans="1:4" ht="15" customHeight="1">
      <c r="A23" s="29" t="s">
        <v>0</v>
      </c>
      <c r="B23" s="30" t="s">
        <v>24</v>
      </c>
      <c r="C23" s="31" t="s">
        <v>25</v>
      </c>
      <c r="D23" s="32">
        <v>0</v>
      </c>
    </row>
    <row r="24" spans="1:4" ht="15" customHeight="1">
      <c r="A24" s="26" t="s">
        <v>0</v>
      </c>
      <c r="B24" s="27" t="s">
        <v>26</v>
      </c>
      <c r="C24" s="22" t="s">
        <v>27</v>
      </c>
      <c r="D24" s="28">
        <v>0</v>
      </c>
    </row>
    <row r="25" spans="1:4" ht="15" customHeight="1">
      <c r="A25" s="29" t="s">
        <v>0</v>
      </c>
      <c r="B25" s="30" t="s">
        <v>28</v>
      </c>
      <c r="C25" s="31" t="s">
        <v>29</v>
      </c>
      <c r="D25" s="32">
        <v>0</v>
      </c>
    </row>
    <row r="26" spans="1:4" ht="15" customHeight="1">
      <c r="A26" s="57" t="s">
        <v>74</v>
      </c>
      <c r="B26" s="58"/>
      <c r="C26" s="24" t="s">
        <v>30</v>
      </c>
      <c r="D26" s="33">
        <f>D27+D28+D29</f>
        <v>93064.42</v>
      </c>
    </row>
    <row r="27" spans="1:4" ht="15" customHeight="1">
      <c r="A27" s="34" t="s">
        <v>0</v>
      </c>
      <c r="B27" s="35" t="s">
        <v>31</v>
      </c>
      <c r="C27" s="36" t="s">
        <v>32</v>
      </c>
      <c r="D27" s="37">
        <v>73590.86</v>
      </c>
    </row>
    <row r="28" spans="1:4" ht="15" customHeight="1">
      <c r="A28" s="34" t="s">
        <v>0</v>
      </c>
      <c r="B28" s="35" t="s">
        <v>33</v>
      </c>
      <c r="C28" s="36" t="s">
        <v>34</v>
      </c>
      <c r="D28" s="50">
        <v>19473.56</v>
      </c>
    </row>
    <row r="29" spans="1:4" ht="15" customHeight="1">
      <c r="A29" s="26" t="s">
        <v>0</v>
      </c>
      <c r="B29" s="27" t="s">
        <v>35</v>
      </c>
      <c r="C29" s="22" t="s">
        <v>36</v>
      </c>
      <c r="D29" s="28">
        <v>0</v>
      </c>
    </row>
    <row r="30" spans="1:4" ht="15" customHeight="1">
      <c r="A30" s="64" t="s">
        <v>75</v>
      </c>
      <c r="B30" s="65"/>
      <c r="C30" s="38" t="s">
        <v>37</v>
      </c>
      <c r="D30" s="39">
        <v>0</v>
      </c>
    </row>
    <row r="31" spans="1:4" ht="15" customHeight="1">
      <c r="A31" s="66" t="s">
        <v>76</v>
      </c>
      <c r="B31" s="67"/>
      <c r="C31" s="20" t="s">
        <v>38</v>
      </c>
      <c r="D31" s="40">
        <f>D15+D16+D17+D26+D30</f>
        <v>1725288.1399999997</v>
      </c>
    </row>
    <row r="32" spans="1:4" ht="15" customHeight="1">
      <c r="A32" s="54" t="s">
        <v>77</v>
      </c>
      <c r="B32" s="55"/>
      <c r="C32" s="55"/>
      <c r="D32" s="56"/>
    </row>
    <row r="33" spans="1:4" ht="15" customHeight="1">
      <c r="A33" s="57" t="s">
        <v>78</v>
      </c>
      <c r="B33" s="58"/>
      <c r="C33" s="24" t="s">
        <v>39</v>
      </c>
      <c r="D33" s="33">
        <f>D34+D35+D36+D37+D38</f>
        <v>0</v>
      </c>
    </row>
    <row r="34" spans="1:4" ht="15" customHeight="1">
      <c r="A34" s="26" t="s">
        <v>0</v>
      </c>
      <c r="B34" s="27" t="s">
        <v>40</v>
      </c>
      <c r="C34" s="22" t="s">
        <v>41</v>
      </c>
      <c r="D34" s="28"/>
    </row>
    <row r="35" spans="1:4" ht="15" customHeight="1">
      <c r="A35" s="29" t="s">
        <v>0</v>
      </c>
      <c r="B35" s="30" t="s">
        <v>42</v>
      </c>
      <c r="C35" s="31" t="s">
        <v>43</v>
      </c>
      <c r="D35" s="32">
        <v>0</v>
      </c>
    </row>
    <row r="36" spans="1:4" ht="15" customHeight="1">
      <c r="A36" s="34" t="s">
        <v>0</v>
      </c>
      <c r="B36" s="35" t="s">
        <v>44</v>
      </c>
      <c r="C36" s="36" t="s">
        <v>45</v>
      </c>
      <c r="D36" s="37">
        <v>0</v>
      </c>
    </row>
    <row r="37" spans="1:4" ht="15" customHeight="1">
      <c r="A37" s="26" t="s">
        <v>0</v>
      </c>
      <c r="B37" s="27" t="s">
        <v>46</v>
      </c>
      <c r="C37" s="22" t="s">
        <v>47</v>
      </c>
      <c r="D37" s="28">
        <v>0</v>
      </c>
    </row>
    <row r="38" spans="1:4" ht="15" customHeight="1">
      <c r="A38" s="41" t="s">
        <v>0</v>
      </c>
      <c r="B38" s="42" t="s">
        <v>48</v>
      </c>
      <c r="C38" s="43" t="s">
        <v>49</v>
      </c>
      <c r="D38" s="44">
        <v>0</v>
      </c>
    </row>
    <row r="39" spans="1:4" ht="15" customHeight="1">
      <c r="A39" s="59" t="s">
        <v>79</v>
      </c>
      <c r="B39" s="60"/>
      <c r="C39" s="38" t="s">
        <v>50</v>
      </c>
      <c r="D39" s="49">
        <v>0</v>
      </c>
    </row>
    <row r="40" spans="1:6" ht="15" customHeight="1" thickBot="1">
      <c r="A40" s="61" t="s">
        <v>80</v>
      </c>
      <c r="B40" s="62"/>
      <c r="C40" s="45" t="s">
        <v>51</v>
      </c>
      <c r="D40" s="48">
        <f>D31-D33</f>
        <v>1725288.1399999997</v>
      </c>
      <c r="F40" s="47"/>
    </row>
    <row r="41" spans="1:4" ht="15" customHeight="1">
      <c r="A41" s="7" t="s">
        <v>52</v>
      </c>
      <c r="B41" s="7" t="s">
        <v>53</v>
      </c>
      <c r="C41" s="7" t="s">
        <v>54</v>
      </c>
      <c r="D41" s="8" t="s">
        <v>55</v>
      </c>
    </row>
    <row r="42" spans="1:4" ht="15" customHeight="1">
      <c r="A42" s="51" t="s">
        <v>81</v>
      </c>
      <c r="B42" s="51"/>
      <c r="C42" s="7" t="s">
        <v>56</v>
      </c>
      <c r="D42" s="8" t="s">
        <v>57</v>
      </c>
    </row>
    <row r="43" spans="1:4" ht="15" customHeight="1">
      <c r="A43" s="7" t="s">
        <v>58</v>
      </c>
      <c r="B43" s="7" t="s">
        <v>59</v>
      </c>
      <c r="C43" s="51" t="s">
        <v>82</v>
      </c>
      <c r="D43" s="51"/>
    </row>
    <row r="44" spans="1:4" ht="15" customHeight="1">
      <c r="A44" s="52" t="s">
        <v>83</v>
      </c>
      <c r="B44" s="52"/>
      <c r="C44" s="15" t="s">
        <v>60</v>
      </c>
      <c r="D44" s="46" t="s">
        <v>61</v>
      </c>
    </row>
    <row r="45" spans="1:4" ht="15" customHeight="1">
      <c r="A45" s="7" t="s">
        <v>62</v>
      </c>
      <c r="B45" s="7" t="s">
        <v>63</v>
      </c>
      <c r="C45" s="53" t="s">
        <v>84</v>
      </c>
      <c r="D45" s="53"/>
    </row>
  </sheetData>
  <mergeCells count="24">
    <mergeCell ref="A1:D1"/>
    <mergeCell ref="A3:D3"/>
    <mergeCell ref="A4:D4"/>
    <mergeCell ref="A5:D5"/>
    <mergeCell ref="A6:D6"/>
    <mergeCell ref="A8:D8"/>
    <mergeCell ref="A12:B12"/>
    <mergeCell ref="A9:B9"/>
    <mergeCell ref="A13:B13"/>
    <mergeCell ref="A14:D14"/>
    <mergeCell ref="A15:B15"/>
    <mergeCell ref="A16:B16"/>
    <mergeCell ref="A17:B17"/>
    <mergeCell ref="A26:B26"/>
    <mergeCell ref="A30:B30"/>
    <mergeCell ref="A31:B31"/>
    <mergeCell ref="A32:D32"/>
    <mergeCell ref="A33:B33"/>
    <mergeCell ref="A39:B39"/>
    <mergeCell ref="A40:B40"/>
    <mergeCell ref="A42:B42"/>
    <mergeCell ref="C43:D43"/>
    <mergeCell ref="A44:B44"/>
    <mergeCell ref="C45:D45"/>
  </mergeCells>
  <printOptions/>
  <pageMargins left="0" right="0" top="0" bottom="0" header="0" footer="0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*.*.*</cp:lastModifiedBy>
  <cp:lastPrinted>2007-09-27T10:10:27Z</cp:lastPrinted>
  <dcterms:created xsi:type="dcterms:W3CDTF">2007-03-30T15:01:16Z</dcterms:created>
  <dcterms:modified xsi:type="dcterms:W3CDTF">2007-10-02T14:05:10Z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159180360</vt:i4>
  </property>
  <property fmtid="{D5CDD505-2E9C-101B-9397-08002B2CF9AE}" pid="4" name="_EmailSubje">
    <vt:lpwstr>Лови. вроде все, что ты просил</vt:lpwstr>
  </property>
  <property fmtid="{D5CDD505-2E9C-101B-9397-08002B2CF9AE}" pid="5" name="_AuthorEma">
    <vt:lpwstr>Mitina@alor.ru</vt:lpwstr>
  </property>
  <property fmtid="{D5CDD505-2E9C-101B-9397-08002B2CF9AE}" pid="6" name="_AuthorEmailDisplayNa">
    <vt:lpwstr>Mitina Alevtina</vt:lpwstr>
  </property>
</Properties>
</file>