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30" windowHeight="91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<sst xmlns="http://schemas.openxmlformats.org/spreadsheetml/2006/main" count="280" uniqueCount="241">
  <si>
    <t>БУХГАЛТЕРСКИЙ БАЛАНС</t>
  </si>
  <si>
    <t>на 31 марта 2004 г.</t>
  </si>
  <si>
    <t>К О Д Ы</t>
  </si>
  <si>
    <t>Форма №1 по ОКУД</t>
  </si>
  <si>
    <t>Дата (год, месяц, число)</t>
  </si>
  <si>
    <t>2004|01|01</t>
  </si>
  <si>
    <t>Организация</t>
  </si>
  <si>
    <t>по ОКПО</t>
  </si>
  <si>
    <t>Идентификационный номер налогоплательщика</t>
  </si>
  <si>
    <t>ИНН</t>
  </si>
  <si>
    <t>Вид деятельности</t>
  </si>
  <si>
    <t>по ОКДП</t>
  </si>
  <si>
    <t>65,23,3</t>
  </si>
  <si>
    <t>Организационно-правовая форма / форма собственности</t>
  </si>
  <si>
    <t>по ОКОПФ / ОКФС</t>
  </si>
  <si>
    <t>Единица измерения</t>
  </si>
  <si>
    <t>по ОКЕИ</t>
  </si>
  <si>
    <t>384</t>
  </si>
  <si>
    <t>Адрес</t>
  </si>
  <si>
    <t xml:space="preserve">Дата утверждения </t>
  </si>
  <si>
    <t xml:space="preserve">Дата отправки / принятия </t>
  </si>
  <si>
    <t>АКТИВ</t>
  </si>
  <si>
    <t>Код
строки</t>
  </si>
  <si>
    <t>На начало отчетного года</t>
  </si>
  <si>
    <t>На конец отчетного периода</t>
  </si>
  <si>
    <t>1</t>
  </si>
  <si>
    <t>2</t>
  </si>
  <si>
    <t>3</t>
  </si>
  <si>
    <t>4</t>
  </si>
  <si>
    <t>I. Внеоборотные активы</t>
  </si>
  <si>
    <t>Нематериальные активы (04, 05)</t>
  </si>
  <si>
    <t>110</t>
  </si>
  <si>
    <t xml:space="preserve">     в том числе:</t>
  </si>
  <si>
    <t>патенты, лицензии, товарные знаки (знаки обслуживания), иные аналогичные с перечисленными права и активы</t>
  </si>
  <si>
    <t>111</t>
  </si>
  <si>
    <t>организационные расходы</t>
  </si>
  <si>
    <t>112</t>
  </si>
  <si>
    <t>деловая репутация организации</t>
  </si>
  <si>
    <t>113</t>
  </si>
  <si>
    <t>Основные средства (01, 02)</t>
  </si>
  <si>
    <t>120</t>
  </si>
  <si>
    <t>земельные участки и объекты природопользования</t>
  </si>
  <si>
    <t>121</t>
  </si>
  <si>
    <t>здания, машины и оборудование</t>
  </si>
  <si>
    <t>122</t>
  </si>
  <si>
    <t>Незавершенное строительство (07, 08, 16)</t>
  </si>
  <si>
    <t>130</t>
  </si>
  <si>
    <t>Доходные вложения в материальные ценности (03, 02)</t>
  </si>
  <si>
    <t>135</t>
  </si>
  <si>
    <t>имущество для передачи в лизинг</t>
  </si>
  <si>
    <t>136</t>
  </si>
  <si>
    <t>имущество, предоставляемое по договору проката</t>
  </si>
  <si>
    <t>137</t>
  </si>
  <si>
    <t>Долгострочные финансовые вложения (58, 59)</t>
  </si>
  <si>
    <t>140</t>
  </si>
  <si>
    <t>инвестиции в дочерние общества</t>
  </si>
  <si>
    <t>141</t>
  </si>
  <si>
    <t>инвестиции в зависимые общества</t>
  </si>
  <si>
    <t>142</t>
  </si>
  <si>
    <t>инвестиции в другие организации</t>
  </si>
  <si>
    <t>143</t>
  </si>
  <si>
    <t>займы, предоставленные организациям на срок более 12 месяцев</t>
  </si>
  <si>
    <t>144</t>
  </si>
  <si>
    <t>прочие долгосрочные финансовые вложения</t>
  </si>
  <si>
    <t>145</t>
  </si>
  <si>
    <t>Прочие внеоборотные активы</t>
  </si>
  <si>
    <t>150</t>
  </si>
  <si>
    <t>Итого по разделу I</t>
  </si>
  <si>
    <t>190</t>
  </si>
  <si>
    <t>Форма 0710001 с.2</t>
  </si>
  <si>
    <t>II. Оборотные активы</t>
  </si>
  <si>
    <t>Запасы</t>
  </si>
  <si>
    <t>210</t>
  </si>
  <si>
    <t>сырье, материалы и другие аналогичные ценности (10, 14, 16)</t>
  </si>
  <si>
    <t>211</t>
  </si>
  <si>
    <t>животные на выращивании и откорме (11)</t>
  </si>
  <si>
    <t>212</t>
  </si>
  <si>
    <t>затраты в незавершенном производстве (издержках обращения) (20, 21,
 23, 29, 44, 46)</t>
  </si>
  <si>
    <t>213</t>
  </si>
  <si>
    <t>готовая продукция и товары для перепродажи (16, 41, 43)</t>
  </si>
  <si>
    <t>214</t>
  </si>
  <si>
    <t>товары отгруженные (45)</t>
  </si>
  <si>
    <t>215</t>
  </si>
  <si>
    <t>расходы будущих периодов (97)</t>
  </si>
  <si>
    <t>216</t>
  </si>
  <si>
    <t>прочие запасы и затраты</t>
  </si>
  <si>
    <t>217</t>
  </si>
  <si>
    <t>Налог на добавленную стоимость по приобретенным ценностям (19)</t>
  </si>
  <si>
    <t>220</t>
  </si>
  <si>
    <t>Дебиторская задолженность (платежи по которой ожидаются более чем через 12 месяцев после отчетной даты)</t>
  </si>
  <si>
    <t>230</t>
  </si>
  <si>
    <t>покупатели и заказчики (62, 63, 76)</t>
  </si>
  <si>
    <t>231</t>
  </si>
  <si>
    <t>векселя к получению (62)</t>
  </si>
  <si>
    <t>232</t>
  </si>
  <si>
    <t>задолженность дочерних и зависимых обществ</t>
  </si>
  <si>
    <t>233</t>
  </si>
  <si>
    <t>авансы выданные (60)</t>
  </si>
  <si>
    <t>234</t>
  </si>
  <si>
    <t>прочие дебиторы</t>
  </si>
  <si>
    <t>235</t>
  </si>
  <si>
    <t>Дебиторская задолженность (платежи по которой ожидаются в течение 12 месяцев после отчетной даты)</t>
  </si>
  <si>
    <t>240</t>
  </si>
  <si>
    <t>241</t>
  </si>
  <si>
    <t>242</t>
  </si>
  <si>
    <t>243</t>
  </si>
  <si>
    <t>задолженность участников (учредителей) по взносам в уставный капитал (75)</t>
  </si>
  <si>
    <t>244</t>
  </si>
  <si>
    <t>245</t>
  </si>
  <si>
    <t>246</t>
  </si>
  <si>
    <t>Краткосрочные финансовые вложения (58, 59, 81)</t>
  </si>
  <si>
    <t>250</t>
  </si>
  <si>
    <t>займы, предоставленные организациям на срок менее 12 месяцев</t>
  </si>
  <si>
    <t>251</t>
  </si>
  <si>
    <t>собственные акции, выкупленные у акционеров</t>
  </si>
  <si>
    <t>252</t>
  </si>
  <si>
    <t>прочие краткосрочные финансовые вложения</t>
  </si>
  <si>
    <t>253</t>
  </si>
  <si>
    <t>Денежные средства</t>
  </si>
  <si>
    <t>260</t>
  </si>
  <si>
    <t>касса (50)</t>
  </si>
  <si>
    <t>261</t>
  </si>
  <si>
    <t>расчетные счета (51)</t>
  </si>
  <si>
    <t>262</t>
  </si>
  <si>
    <t>валютные счета (52)</t>
  </si>
  <si>
    <t>263</t>
  </si>
  <si>
    <t>прочие денежные средства (55, 57)</t>
  </si>
  <si>
    <t>264</t>
  </si>
  <si>
    <t>Прочие оборотные активы</t>
  </si>
  <si>
    <t>270</t>
  </si>
  <si>
    <t>Итого по разделу II</t>
  </si>
  <si>
    <t>290</t>
  </si>
  <si>
    <t>БАЛАНС (сумма строк 190 + 290)</t>
  </si>
  <si>
    <t>300</t>
  </si>
  <si>
    <t>Форма 0710001 с.3</t>
  </si>
  <si>
    <t>ПАССИВ</t>
  </si>
  <si>
    <t>III. Капитал и резервы</t>
  </si>
  <si>
    <t>Уставный капитал (80)</t>
  </si>
  <si>
    <t>410</t>
  </si>
  <si>
    <t>Добавочный капитал (83)</t>
  </si>
  <si>
    <t>420</t>
  </si>
  <si>
    <t>Резервный капитал (82)</t>
  </si>
  <si>
    <t>430</t>
  </si>
  <si>
    <t>резервные фонды, образованные в соответствии с законодательством</t>
  </si>
  <si>
    <t>431</t>
  </si>
  <si>
    <t>резервы, образованные в соответствии с учредительными документами</t>
  </si>
  <si>
    <t>432</t>
  </si>
  <si>
    <t>Фонд социальной сферы</t>
  </si>
  <si>
    <t>440</t>
  </si>
  <si>
    <t>Целевые финансирование и поступления (86)</t>
  </si>
  <si>
    <t>450</t>
  </si>
  <si>
    <t>Нераспределенная прибыль прошлых лет (84)</t>
  </si>
  <si>
    <t>460</t>
  </si>
  <si>
    <t>Непокрытый убыток прошлых лет (84)</t>
  </si>
  <si>
    <t>465</t>
  </si>
  <si>
    <t>Нераспределенная прибыль отчетного года (84)</t>
  </si>
  <si>
    <t>470</t>
  </si>
  <si>
    <t>Непокрытый убыток отчетного года (84)</t>
  </si>
  <si>
    <t>475</t>
  </si>
  <si>
    <t>Х</t>
  </si>
  <si>
    <t>Итого по разделу III</t>
  </si>
  <si>
    <t>490</t>
  </si>
  <si>
    <t>IV. Долгосрочные обязательства</t>
  </si>
  <si>
    <t>Займы и кредиты  (67)</t>
  </si>
  <si>
    <t>510</t>
  </si>
  <si>
    <t>кредиты банков, подлежащие погашению более чем через 12 месяцев после отчетной даты</t>
  </si>
  <si>
    <t>511</t>
  </si>
  <si>
    <t>займы, подлежащие погашению более чем через 12 месяцев после отчетной даты</t>
  </si>
  <si>
    <t>512</t>
  </si>
  <si>
    <t>Прочие долгосрочные обязательства</t>
  </si>
  <si>
    <t>520</t>
  </si>
  <si>
    <t>Итого по разделу IV</t>
  </si>
  <si>
    <t>590</t>
  </si>
  <si>
    <t>V. Краткосрочные обязательства</t>
  </si>
  <si>
    <t>Займы и кредиты (66)</t>
  </si>
  <si>
    <t>610</t>
  </si>
  <si>
    <t>кредиты банков, подлежащие погашению в течение 12 месяцев после отчетной даты</t>
  </si>
  <si>
    <t>611</t>
  </si>
  <si>
    <t>займы, подлежащие погашению в течение 12 месяцев после отчетной даты</t>
  </si>
  <si>
    <t>612</t>
  </si>
  <si>
    <t>Кредиторская задолженность</t>
  </si>
  <si>
    <t>620</t>
  </si>
  <si>
    <t>поставщики и подрядчики (60, 76)</t>
  </si>
  <si>
    <t>621</t>
  </si>
  <si>
    <t>персоналом организации</t>
  </si>
  <si>
    <t>622</t>
  </si>
  <si>
    <t>задолженность перед государственными внебюджетными фондами (69)</t>
  </si>
  <si>
    <t>623</t>
  </si>
  <si>
    <t>задолженность по налогам и сборам</t>
  </si>
  <si>
    <t>624</t>
  </si>
  <si>
    <t>прочие</t>
  </si>
  <si>
    <t>625</t>
  </si>
  <si>
    <t>задолженность перед бюджетом (68)</t>
  </si>
  <si>
    <t>626</t>
  </si>
  <si>
    <t>авансы полученные (62)</t>
  </si>
  <si>
    <t>627</t>
  </si>
  <si>
    <t>прочие кредиторы</t>
  </si>
  <si>
    <t>628</t>
  </si>
  <si>
    <t>Задолженность участникам (учредителям) по выплате доходов (75)</t>
  </si>
  <si>
    <t>630</t>
  </si>
  <si>
    <t>Доходы будущих периодов (98)</t>
  </si>
  <si>
    <t>640</t>
  </si>
  <si>
    <t>Резервы предстоящих расходов (96)</t>
  </si>
  <si>
    <t>650</t>
  </si>
  <si>
    <t>Прочие краткосрочные обязательства</t>
  </si>
  <si>
    <t>660</t>
  </si>
  <si>
    <t>Итого по разделу V</t>
  </si>
  <si>
    <t>690</t>
  </si>
  <si>
    <t>БАЛАНС (сумма строк 490 + 590 + 690)</t>
  </si>
  <si>
    <t>700</t>
  </si>
  <si>
    <t>Форма 0710001 с.4</t>
  </si>
  <si>
    <t xml:space="preserve"> СПРАВКА О НАЛИЧИИ ЦЕННОСТЕЙ, УЧИТЫВАЕМЫХ НА ЗАБАЛАНСОВЫХ СЧЕТАХ</t>
  </si>
  <si>
    <t>Наименование показателя</t>
  </si>
  <si>
    <t>Арендованные основные средства (001)</t>
  </si>
  <si>
    <t>910</t>
  </si>
  <si>
    <t>в том числе по лизингу</t>
  </si>
  <si>
    <t>911</t>
  </si>
  <si>
    <t>Товарно-материальные ценности, принятые на ответственное хранение (002)</t>
  </si>
  <si>
    <t>920</t>
  </si>
  <si>
    <t>Материалы, принятые в переработку (003)</t>
  </si>
  <si>
    <t>930</t>
  </si>
  <si>
    <t>Товары, принятые на комиссию (004)</t>
  </si>
  <si>
    <t>940</t>
  </si>
  <si>
    <t>Оборудование, принятое для монтажа (005)</t>
  </si>
  <si>
    <t>950</t>
  </si>
  <si>
    <t>Бланки строгой отчетности (006)</t>
  </si>
  <si>
    <t>960</t>
  </si>
  <si>
    <t>Списанная в убыток задолженность неплатежеспособных  дебиторов (007)</t>
  </si>
  <si>
    <t>970</t>
  </si>
  <si>
    <t>Обеспечения обязательств и платежей полученные (008)</t>
  </si>
  <si>
    <t>980</t>
  </si>
  <si>
    <t>Обеспечения обязательств и платежей выданные (009)</t>
  </si>
  <si>
    <t>990</t>
  </si>
  <si>
    <t>Износ основных средств (010)</t>
  </si>
  <si>
    <t>991</t>
  </si>
  <si>
    <t>Основные средства, сданные в аренду (011)</t>
  </si>
  <si>
    <t>992</t>
  </si>
  <si>
    <t>993</t>
  </si>
  <si>
    <t>994</t>
  </si>
  <si>
    <t xml:space="preserve">(квалификационный аттестат профессионального бухгалтера от </t>
  </si>
  <si>
    <t>№                             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</si>
</sst>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0" fillId="0" borderId="0" xfId="0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Continuous" vertical="center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Continuous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Continuous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 vertical="top"/>
    </xf>
    <xf numFmtId="0" fontId="9" fillId="0" borderId="14" xfId="0" applyFont="1" applyBorder="1" applyAlignment="1">
      <alignment horizontal="center" vertical="top"/>
    </xf>
    <xf numFmtId="4" fontId="9" fillId="2" borderId="7" xfId="0" applyNumberFormat="1" applyFont="1" applyFill="1" applyBorder="1" applyAlignment="1">
      <alignment horizontal="right" vertical="top"/>
    </xf>
    <xf numFmtId="4" fontId="9" fillId="2" borderId="15" xfId="0" applyNumberFormat="1" applyFont="1" applyFill="1" applyBorder="1" applyAlignment="1">
      <alignment horizontal="right" vertical="top"/>
    </xf>
    <xf numFmtId="0" fontId="0" fillId="0" borderId="16" xfId="0" applyBorder="1" applyAlignment="1">
      <alignment/>
    </xf>
    <xf numFmtId="0" fontId="9" fillId="0" borderId="17" xfId="0" applyFont="1" applyBorder="1" applyAlignment="1">
      <alignment horizontal="center" vertical="top"/>
    </xf>
    <xf numFmtId="4" fontId="0" fillId="0" borderId="8" xfId="0" applyNumberFormat="1" applyBorder="1" applyAlignment="1">
      <alignment/>
    </xf>
    <xf numFmtId="4" fontId="0" fillId="0" borderId="9" xfId="0" applyNumberFormat="1" applyBorder="1" applyAlignment="1">
      <alignment/>
    </xf>
    <xf numFmtId="0" fontId="0" fillId="0" borderId="18" xfId="0" applyBorder="1" applyAlignment="1">
      <alignment vertical="top" wrapText="1"/>
    </xf>
    <xf numFmtId="0" fontId="9" fillId="0" borderId="19" xfId="0" applyFont="1" applyBorder="1" applyAlignment="1">
      <alignment horizontal="center" vertical="top"/>
    </xf>
    <xf numFmtId="4" fontId="9" fillId="2" borderId="13" xfId="0" applyNumberFormat="1" applyFont="1" applyFill="1" applyBorder="1" applyAlignment="1">
      <alignment horizontal="right" vertical="top"/>
    </xf>
    <xf numFmtId="4" fontId="9" fillId="2" borderId="20" xfId="0" applyNumberFormat="1" applyFont="1" applyFill="1" applyBorder="1" applyAlignment="1">
      <alignment horizontal="right" vertical="top"/>
    </xf>
    <xf numFmtId="0" fontId="0" fillId="0" borderId="0" xfId="0" applyAlignment="1">
      <alignment vertical="top" wrapText="1"/>
    </xf>
    <xf numFmtId="4" fontId="9" fillId="2" borderId="8" xfId="0" applyNumberFormat="1" applyFont="1" applyFill="1" applyBorder="1" applyAlignment="1">
      <alignment horizontal="right" vertical="top"/>
    </xf>
    <xf numFmtId="0" fontId="0" fillId="0" borderId="16" xfId="0" applyBorder="1" applyAlignment="1">
      <alignment horizontal="left" vertical="top"/>
    </xf>
    <xf numFmtId="4" fontId="9" fillId="3" borderId="7" xfId="0" applyNumberFormat="1" applyFont="1" applyFill="1" applyBorder="1" applyAlignment="1">
      <alignment horizontal="right" vertical="top"/>
    </xf>
    <xf numFmtId="4" fontId="9" fillId="3" borderId="15" xfId="0" applyNumberFormat="1" applyFont="1" applyFill="1" applyBorder="1" applyAlignment="1">
      <alignment horizontal="right" vertical="top"/>
    </xf>
    <xf numFmtId="0" fontId="0" fillId="0" borderId="21" xfId="0" applyBorder="1" applyAlignment="1">
      <alignment/>
    </xf>
    <xf numFmtId="0" fontId="3" fillId="0" borderId="22" xfId="0" applyFont="1" applyBorder="1" applyAlignment="1">
      <alignment horizontal="right" vertical="top"/>
    </xf>
    <xf numFmtId="0" fontId="8" fillId="0" borderId="23" xfId="0" applyFont="1" applyBorder="1" applyAlignment="1">
      <alignment horizontal="center" vertical="top"/>
    </xf>
    <xf numFmtId="4" fontId="8" fillId="3" borderId="24" xfId="0" applyNumberFormat="1" applyFont="1" applyFill="1" applyBorder="1" applyAlignment="1">
      <alignment horizontal="right" vertical="top"/>
    </xf>
    <xf numFmtId="4" fontId="8" fillId="3" borderId="25" xfId="0" applyNumberFormat="1" applyFont="1" applyFill="1" applyBorder="1" applyAlignment="1">
      <alignment horizontal="right" vertical="top"/>
    </xf>
    <xf numFmtId="4" fontId="0" fillId="0" borderId="0" xfId="0" applyNumberFormat="1" applyAlignment="1">
      <alignment/>
    </xf>
    <xf numFmtId="4" fontId="5" fillId="0" borderId="0" xfId="0" applyNumberFormat="1" applyFont="1" applyAlignment="1">
      <alignment horizontal="right"/>
    </xf>
    <xf numFmtId="4" fontId="1" fillId="0" borderId="8" xfId="0" applyNumberFormat="1" applyFont="1" applyBorder="1" applyAlignment="1">
      <alignment horizontal="center" vertical="top" wrapText="1"/>
    </xf>
    <xf numFmtId="4" fontId="1" fillId="0" borderId="7" xfId="0" applyNumberFormat="1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0" xfId="0" applyAlignment="1">
      <alignment horizontal="left" vertical="center"/>
    </xf>
    <xf numFmtId="0" fontId="0" fillId="0" borderId="16" xfId="0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/>
    </xf>
    <xf numFmtId="4" fontId="9" fillId="3" borderId="7" xfId="0" applyNumberFormat="1" applyFont="1" applyFill="1" applyBorder="1" applyAlignment="1">
      <alignment horizontal="right" vertical="center"/>
    </xf>
    <xf numFmtId="4" fontId="9" fillId="3" borderId="15" xfId="0" applyNumberFormat="1" applyFont="1" applyFill="1" applyBorder="1" applyAlignment="1">
      <alignment horizontal="right" vertical="center"/>
    </xf>
    <xf numFmtId="4" fontId="9" fillId="4" borderId="8" xfId="0" applyNumberFormat="1" applyFont="1" applyFill="1" applyBorder="1" applyAlignment="1">
      <alignment horizontal="right" vertical="top"/>
    </xf>
    <xf numFmtId="4" fontId="9" fillId="4" borderId="15" xfId="0" applyNumberFormat="1" applyFont="1" applyFill="1" applyBorder="1" applyAlignment="1">
      <alignment horizontal="right" vertical="top"/>
    </xf>
    <xf numFmtId="0" fontId="0" fillId="0" borderId="0" xfId="0" applyAlignment="1">
      <alignment vertical="center" wrapText="1"/>
    </xf>
    <xf numFmtId="4" fontId="9" fillId="2" borderId="8" xfId="0" applyNumberFormat="1" applyFont="1" applyFill="1" applyBorder="1" applyAlignment="1">
      <alignment horizontal="right" vertical="center"/>
    </xf>
    <xf numFmtId="4" fontId="9" fillId="2" borderId="15" xfId="0" applyNumberFormat="1" applyFont="1" applyFill="1" applyBorder="1" applyAlignment="1">
      <alignment horizontal="right" vertical="center"/>
    </xf>
    <xf numFmtId="0" fontId="0" fillId="0" borderId="16" xfId="0" applyBorder="1" applyAlignment="1">
      <alignment/>
    </xf>
    <xf numFmtId="0" fontId="3" fillId="0" borderId="0" xfId="0" applyFont="1" applyAlignment="1">
      <alignment horizontal="right" vertical="top"/>
    </xf>
    <xf numFmtId="0" fontId="8" fillId="0" borderId="14" xfId="0" applyFont="1" applyBorder="1" applyAlignment="1">
      <alignment horizontal="center" vertical="top"/>
    </xf>
    <xf numFmtId="4" fontId="8" fillId="3" borderId="8" xfId="0" applyNumberFormat="1" applyFont="1" applyFill="1" applyBorder="1" applyAlignment="1">
      <alignment horizontal="right" vertical="top"/>
    </xf>
    <xf numFmtId="4" fontId="8" fillId="3" borderId="15" xfId="0" applyNumberFormat="1" applyFont="1" applyFill="1" applyBorder="1" applyAlignment="1">
      <alignment horizontal="right" vertical="top"/>
    </xf>
    <xf numFmtId="0" fontId="1" fillId="0" borderId="21" xfId="0" applyFont="1" applyBorder="1" applyAlignment="1">
      <alignment/>
    </xf>
    <xf numFmtId="0" fontId="5" fillId="0" borderId="0" xfId="0" applyFont="1" applyAlignment="1">
      <alignment horizontal="right"/>
    </xf>
    <xf numFmtId="0" fontId="1" fillId="0" borderId="27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Continuous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4" fontId="9" fillId="2" borderId="27" xfId="0" applyNumberFormat="1" applyFont="1" applyFill="1" applyBorder="1" applyAlignment="1">
      <alignment horizontal="right" vertical="top"/>
    </xf>
    <xf numFmtId="4" fontId="9" fillId="3" borderId="27" xfId="0" applyNumberFormat="1" applyFont="1" applyFill="1" applyBorder="1" applyAlignment="1">
      <alignment horizontal="right" vertical="top"/>
    </xf>
    <xf numFmtId="4" fontId="0" fillId="0" borderId="27" xfId="0" applyNumberFormat="1" applyBorder="1" applyAlignment="1">
      <alignment/>
    </xf>
    <xf numFmtId="4" fontId="9" fillId="2" borderId="16" xfId="0" applyNumberFormat="1" applyFont="1" applyFill="1" applyBorder="1" applyAlignment="1">
      <alignment horizontal="right" vertical="top"/>
    </xf>
    <xf numFmtId="4" fontId="9" fillId="0" borderId="27" xfId="0" applyNumberFormat="1" applyFont="1" applyBorder="1" applyAlignment="1">
      <alignment horizontal="center" vertical="center"/>
    </xf>
    <xf numFmtId="4" fontId="8" fillId="3" borderId="27" xfId="0" applyNumberFormat="1" applyFont="1" applyFill="1" applyBorder="1" applyAlignment="1">
      <alignment horizontal="right" vertical="top"/>
    </xf>
    <xf numFmtId="0" fontId="0" fillId="0" borderId="14" xfId="0" applyBorder="1" applyAlignment="1">
      <alignment/>
    </xf>
    <xf numFmtId="4" fontId="0" fillId="0" borderId="15" xfId="0" applyNumberFormat="1" applyBorder="1" applyAlignment="1">
      <alignment/>
    </xf>
    <xf numFmtId="4" fontId="9" fillId="3" borderId="30" xfId="0" applyNumberFormat="1" applyFont="1" applyFill="1" applyBorder="1" applyAlignment="1">
      <alignment horizontal="right" vertical="top"/>
    </xf>
    <xf numFmtId="0" fontId="9" fillId="0" borderId="17" xfId="0" applyFont="1" applyBorder="1" applyAlignment="1">
      <alignment horizontal="center" vertical="center"/>
    </xf>
    <xf numFmtId="4" fontId="9" fillId="4" borderId="27" xfId="0" applyNumberFormat="1" applyFont="1" applyFill="1" applyBorder="1" applyAlignment="1">
      <alignment horizontal="right" vertical="top"/>
    </xf>
    <xf numFmtId="0" fontId="1" fillId="0" borderId="22" xfId="0" applyFont="1" applyBorder="1" applyAlignment="1">
      <alignment/>
    </xf>
    <xf numFmtId="4" fontId="8" fillId="3" borderId="31" xfId="0" applyNumberFormat="1" applyFont="1" applyFill="1" applyBorder="1" applyAlignment="1">
      <alignment horizontal="right" vertical="top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Continuous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Continuous" vertical="center"/>
    </xf>
    <xf numFmtId="0" fontId="0" fillId="0" borderId="27" xfId="0" applyFont="1" applyBorder="1" applyAlignment="1">
      <alignment horizontal="left" wrapText="1"/>
    </xf>
    <xf numFmtId="0" fontId="9" fillId="0" borderId="26" xfId="0" applyFont="1" applyBorder="1" applyAlignment="1">
      <alignment horizontal="center"/>
    </xf>
    <xf numFmtId="0" fontId="9" fillId="2" borderId="28" xfId="0" applyFont="1" applyFill="1" applyBorder="1" applyAlignment="1">
      <alignment horizontal="right"/>
    </xf>
    <xf numFmtId="0" fontId="9" fillId="2" borderId="15" xfId="0" applyFont="1" applyFill="1" applyBorder="1" applyAlignment="1">
      <alignment horizontal="right"/>
    </xf>
    <xf numFmtId="0" fontId="0" fillId="0" borderId="22" xfId="0" applyBorder="1" applyAlignment="1">
      <alignment/>
    </xf>
    <xf numFmtId="0" fontId="9" fillId="0" borderId="14" xfId="0" applyFont="1" applyBorder="1" applyAlignment="1">
      <alignment horizontal="center"/>
    </xf>
    <xf numFmtId="0" fontId="9" fillId="2" borderId="27" xfId="0" applyFont="1" applyFill="1" applyBorder="1" applyAlignment="1">
      <alignment horizontal="right"/>
    </xf>
    <xf numFmtId="0" fontId="9" fillId="2" borderId="7" xfId="0" applyFont="1" applyFill="1" applyBorder="1" applyAlignment="1">
      <alignment horizontal="right"/>
    </xf>
    <xf numFmtId="0" fontId="0" fillId="0" borderId="30" xfId="0" applyFont="1" applyBorder="1" applyAlignment="1">
      <alignment horizontal="left" wrapText="1"/>
    </xf>
    <xf numFmtId="0" fontId="0" fillId="2" borderId="30" xfId="0" applyFill="1" applyBorder="1" applyAlignment="1">
      <alignment horizontal="left"/>
    </xf>
    <xf numFmtId="0" fontId="9" fillId="0" borderId="23" xfId="0" applyFont="1" applyBorder="1" applyAlignment="1">
      <alignment horizontal="center"/>
    </xf>
    <xf numFmtId="0" fontId="9" fillId="2" borderId="31" xfId="0" applyFont="1" applyFill="1" applyBorder="1" applyAlignment="1">
      <alignment horizontal="right"/>
    </xf>
    <xf numFmtId="0" fontId="9" fillId="2" borderId="25" xfId="0" applyFont="1" applyFill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12</xdr:row>
      <xdr:rowOff>47625</xdr:rowOff>
    </xdr:from>
    <xdr:to>
      <xdr:col>6</xdr:col>
      <xdr:colOff>0</xdr:colOff>
      <xdr:row>13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1685925" y="2095500"/>
          <a:ext cx="4581525" cy="11430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/>
            <a:t>119017,г.Москва,Старомонетный пер.д.9, стр.1 </a:t>
          </a:r>
        </a:p>
      </xdr:txBody>
    </xdr:sp>
    <xdr:clientData/>
  </xdr:twoCellAnchor>
  <xdr:twoCellAnchor>
    <xdr:from>
      <xdr:col>2</xdr:col>
      <xdr:colOff>609600</xdr:colOff>
      <xdr:row>6</xdr:row>
      <xdr:rowOff>28575</xdr:rowOff>
    </xdr:from>
    <xdr:to>
      <xdr:col>4</xdr:col>
      <xdr:colOff>0</xdr:colOff>
      <xdr:row>7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1981200" y="1095375"/>
          <a:ext cx="2914650" cy="13335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900" b="1" i="0" u="none" baseline="0"/>
            <a:t>бщество с ограниченной ответственностью "Управляющая компания "АГАНА"</a:t>
          </a:r>
        </a:p>
      </xdr:txBody>
    </xdr:sp>
    <xdr:clientData/>
  </xdr:twoCellAnchor>
  <xdr:twoCellAnchor>
    <xdr:from>
      <xdr:col>2</xdr:col>
      <xdr:colOff>1000125</xdr:colOff>
      <xdr:row>8</xdr:row>
      <xdr:rowOff>0</xdr:rowOff>
    </xdr:from>
    <xdr:to>
      <xdr:col>3</xdr:col>
      <xdr:colOff>266700</xdr:colOff>
      <xdr:row>9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2371725" y="1390650"/>
          <a:ext cx="2105025" cy="16192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2</xdr:col>
      <xdr:colOff>2838450</xdr:colOff>
      <xdr:row>11</xdr:row>
      <xdr:rowOff>0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685800" y="1714500"/>
          <a:ext cx="3524250" cy="16192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1038225</xdr:colOff>
      <xdr:row>11</xdr:row>
      <xdr:rowOff>47625</xdr:rowOff>
    </xdr:from>
    <xdr:to>
      <xdr:col>3</xdr:col>
      <xdr:colOff>0</xdr:colOff>
      <xdr:row>12</xdr:row>
      <xdr:rowOff>0</xdr:rowOff>
    </xdr:to>
    <xdr:sp>
      <xdr:nvSpPr>
        <xdr:cNvPr id="5" name="Текст 5"/>
        <xdr:cNvSpPr txBox="1">
          <a:spLocks noChangeArrowheads="1"/>
        </xdr:cNvSpPr>
      </xdr:nvSpPr>
      <xdr:spPr>
        <a:xfrm>
          <a:off x="2409825" y="1924050"/>
          <a:ext cx="18002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1" i="0" u="none" baseline="0"/>
            <a:t>тыс руб</a:t>
          </a:r>
        </a:p>
      </xdr:txBody>
    </xdr:sp>
    <xdr:clientData/>
  </xdr:twoCellAnchor>
  <xdr:twoCellAnchor>
    <xdr:from>
      <xdr:col>5</xdr:col>
      <xdr:colOff>28575</xdr:colOff>
      <xdr:row>9</xdr:row>
      <xdr:rowOff>0</xdr:rowOff>
    </xdr:from>
    <xdr:to>
      <xdr:col>6</xdr:col>
      <xdr:colOff>314325</xdr:colOff>
      <xdr:row>10</xdr:row>
      <xdr:rowOff>161925</xdr:rowOff>
    </xdr:to>
    <xdr:sp>
      <xdr:nvSpPr>
        <xdr:cNvPr id="6" name="Текст 6"/>
        <xdr:cNvSpPr txBox="1">
          <a:spLocks noChangeArrowheads="1"/>
        </xdr:cNvSpPr>
      </xdr:nvSpPr>
      <xdr:spPr>
        <a:xfrm>
          <a:off x="5610225" y="1552575"/>
          <a:ext cx="971550" cy="32385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65</a:t>
          </a:r>
        </a:p>
      </xdr:txBody>
    </xdr:sp>
    <xdr:clientData/>
  </xdr:twoCellAnchor>
  <xdr:twoCellAnchor>
    <xdr:from>
      <xdr:col>6</xdr:col>
      <xdr:colOff>314325</xdr:colOff>
      <xdr:row>9</xdr:row>
      <xdr:rowOff>0</xdr:rowOff>
    </xdr:from>
    <xdr:to>
      <xdr:col>6</xdr:col>
      <xdr:colOff>685800</xdr:colOff>
      <xdr:row>10</xdr:row>
      <xdr:rowOff>161925</xdr:rowOff>
    </xdr:to>
    <xdr:sp>
      <xdr:nvSpPr>
        <xdr:cNvPr id="7" name="Текст 7"/>
        <xdr:cNvSpPr txBox="1">
          <a:spLocks noChangeArrowheads="1"/>
        </xdr:cNvSpPr>
      </xdr:nvSpPr>
      <xdr:spPr>
        <a:xfrm>
          <a:off x="6581775" y="1552575"/>
          <a:ext cx="371475" cy="323850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16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8" name="Line 8"/>
        <xdr:cNvSpPr>
          <a:spLocks/>
        </xdr:cNvSpPr>
      </xdr:nvSpPr>
      <xdr:spPr>
        <a:xfrm>
          <a:off x="685800" y="8362950"/>
          <a:ext cx="6267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9" name="Line 9"/>
        <xdr:cNvSpPr>
          <a:spLocks/>
        </xdr:cNvSpPr>
      </xdr:nvSpPr>
      <xdr:spPr>
        <a:xfrm>
          <a:off x="685800" y="10306050"/>
          <a:ext cx="6267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10" name="Line 10"/>
        <xdr:cNvSpPr>
          <a:spLocks/>
        </xdr:cNvSpPr>
      </xdr:nvSpPr>
      <xdr:spPr>
        <a:xfrm>
          <a:off x="685800" y="3667125"/>
          <a:ext cx="6267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>
      <xdr:nvSpPr>
        <xdr:cNvPr id="11" name="Line 11"/>
        <xdr:cNvSpPr>
          <a:spLocks/>
        </xdr:cNvSpPr>
      </xdr:nvSpPr>
      <xdr:spPr>
        <a:xfrm>
          <a:off x="685800" y="7715250"/>
          <a:ext cx="6267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>
      <xdr:nvSpPr>
        <xdr:cNvPr id="12" name="Line 12"/>
        <xdr:cNvSpPr>
          <a:spLocks/>
        </xdr:cNvSpPr>
      </xdr:nvSpPr>
      <xdr:spPr>
        <a:xfrm>
          <a:off x="685800" y="8524875"/>
          <a:ext cx="6267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13" name="Line 13"/>
        <xdr:cNvSpPr>
          <a:spLocks/>
        </xdr:cNvSpPr>
      </xdr:nvSpPr>
      <xdr:spPr>
        <a:xfrm>
          <a:off x="685800" y="9172575"/>
          <a:ext cx="6267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7</xdr:col>
      <xdr:colOff>0</xdr:colOff>
      <xdr:row>47</xdr:row>
      <xdr:rowOff>0</xdr:rowOff>
    </xdr:to>
    <xdr:sp>
      <xdr:nvSpPr>
        <xdr:cNvPr id="14" name="Line 14"/>
        <xdr:cNvSpPr>
          <a:spLocks/>
        </xdr:cNvSpPr>
      </xdr:nvSpPr>
      <xdr:spPr>
        <a:xfrm>
          <a:off x="685800" y="11591925"/>
          <a:ext cx="6267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7</xdr:col>
      <xdr:colOff>0</xdr:colOff>
      <xdr:row>64</xdr:row>
      <xdr:rowOff>0</xdr:rowOff>
    </xdr:to>
    <xdr:sp>
      <xdr:nvSpPr>
        <xdr:cNvPr id="15" name="Line 15"/>
        <xdr:cNvSpPr>
          <a:spLocks/>
        </xdr:cNvSpPr>
      </xdr:nvSpPr>
      <xdr:spPr>
        <a:xfrm>
          <a:off x="685800" y="17259300"/>
          <a:ext cx="6267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7</xdr:col>
      <xdr:colOff>0</xdr:colOff>
      <xdr:row>72</xdr:row>
      <xdr:rowOff>0</xdr:rowOff>
    </xdr:to>
    <xdr:sp>
      <xdr:nvSpPr>
        <xdr:cNvPr id="16" name="Line 16"/>
        <xdr:cNvSpPr>
          <a:spLocks/>
        </xdr:cNvSpPr>
      </xdr:nvSpPr>
      <xdr:spPr>
        <a:xfrm>
          <a:off x="685800" y="19116675"/>
          <a:ext cx="6267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77</xdr:row>
      <xdr:rowOff>0</xdr:rowOff>
    </xdr:from>
    <xdr:to>
      <xdr:col>7</xdr:col>
      <xdr:colOff>0</xdr:colOff>
      <xdr:row>77</xdr:row>
      <xdr:rowOff>0</xdr:rowOff>
    </xdr:to>
    <xdr:sp>
      <xdr:nvSpPr>
        <xdr:cNvPr id="17" name="Line 17"/>
        <xdr:cNvSpPr>
          <a:spLocks/>
        </xdr:cNvSpPr>
      </xdr:nvSpPr>
      <xdr:spPr>
        <a:xfrm>
          <a:off x="685800" y="19926300"/>
          <a:ext cx="6267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83</xdr:row>
      <xdr:rowOff>0</xdr:rowOff>
    </xdr:from>
    <xdr:to>
      <xdr:col>7</xdr:col>
      <xdr:colOff>0</xdr:colOff>
      <xdr:row>83</xdr:row>
      <xdr:rowOff>0</xdr:rowOff>
    </xdr:to>
    <xdr:sp>
      <xdr:nvSpPr>
        <xdr:cNvPr id="18" name="Line 18"/>
        <xdr:cNvSpPr>
          <a:spLocks/>
        </xdr:cNvSpPr>
      </xdr:nvSpPr>
      <xdr:spPr>
        <a:xfrm>
          <a:off x="685800" y="20897850"/>
          <a:ext cx="6267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7</xdr:col>
      <xdr:colOff>0</xdr:colOff>
      <xdr:row>57</xdr:row>
      <xdr:rowOff>0</xdr:rowOff>
    </xdr:to>
    <xdr:sp>
      <xdr:nvSpPr>
        <xdr:cNvPr id="19" name="Line 19"/>
        <xdr:cNvSpPr>
          <a:spLocks/>
        </xdr:cNvSpPr>
      </xdr:nvSpPr>
      <xdr:spPr>
        <a:xfrm>
          <a:off x="685800" y="16125825"/>
          <a:ext cx="6267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>
      <xdr:nvSpPr>
        <xdr:cNvPr id="20" name="Line 20"/>
        <xdr:cNvSpPr>
          <a:spLocks/>
        </xdr:cNvSpPr>
      </xdr:nvSpPr>
      <xdr:spPr>
        <a:xfrm>
          <a:off x="685800" y="15963900"/>
          <a:ext cx="6267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92</xdr:row>
      <xdr:rowOff>0</xdr:rowOff>
    </xdr:from>
    <xdr:to>
      <xdr:col>7</xdr:col>
      <xdr:colOff>0</xdr:colOff>
      <xdr:row>92</xdr:row>
      <xdr:rowOff>0</xdr:rowOff>
    </xdr:to>
    <xdr:sp>
      <xdr:nvSpPr>
        <xdr:cNvPr id="21" name="Line 21"/>
        <xdr:cNvSpPr>
          <a:spLocks/>
        </xdr:cNvSpPr>
      </xdr:nvSpPr>
      <xdr:spPr>
        <a:xfrm>
          <a:off x="685800" y="22669500"/>
          <a:ext cx="6267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104</xdr:row>
      <xdr:rowOff>0</xdr:rowOff>
    </xdr:from>
    <xdr:to>
      <xdr:col>7</xdr:col>
      <xdr:colOff>0</xdr:colOff>
      <xdr:row>104</xdr:row>
      <xdr:rowOff>0</xdr:rowOff>
    </xdr:to>
    <xdr:sp>
      <xdr:nvSpPr>
        <xdr:cNvPr id="22" name="Line 22"/>
        <xdr:cNvSpPr>
          <a:spLocks/>
        </xdr:cNvSpPr>
      </xdr:nvSpPr>
      <xdr:spPr>
        <a:xfrm>
          <a:off x="685800" y="25031700"/>
          <a:ext cx="6267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108</xdr:row>
      <xdr:rowOff>0</xdr:rowOff>
    </xdr:from>
    <xdr:to>
      <xdr:col>7</xdr:col>
      <xdr:colOff>0</xdr:colOff>
      <xdr:row>108</xdr:row>
      <xdr:rowOff>0</xdr:rowOff>
    </xdr:to>
    <xdr:sp>
      <xdr:nvSpPr>
        <xdr:cNvPr id="23" name="Line 23"/>
        <xdr:cNvSpPr>
          <a:spLocks/>
        </xdr:cNvSpPr>
      </xdr:nvSpPr>
      <xdr:spPr>
        <a:xfrm>
          <a:off x="685800" y="26908125"/>
          <a:ext cx="6267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sp>
      <xdr:nvSpPr>
        <xdr:cNvPr id="24" name="Line 24"/>
        <xdr:cNvSpPr>
          <a:spLocks/>
        </xdr:cNvSpPr>
      </xdr:nvSpPr>
      <xdr:spPr>
        <a:xfrm>
          <a:off x="685800" y="27393900"/>
          <a:ext cx="6267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115</xdr:row>
      <xdr:rowOff>0</xdr:rowOff>
    </xdr:from>
    <xdr:to>
      <xdr:col>7</xdr:col>
      <xdr:colOff>0</xdr:colOff>
      <xdr:row>115</xdr:row>
      <xdr:rowOff>0</xdr:rowOff>
    </xdr:to>
    <xdr:sp>
      <xdr:nvSpPr>
        <xdr:cNvPr id="25" name="Line 25"/>
        <xdr:cNvSpPr>
          <a:spLocks/>
        </xdr:cNvSpPr>
      </xdr:nvSpPr>
      <xdr:spPr>
        <a:xfrm>
          <a:off x="685800" y="30184725"/>
          <a:ext cx="6267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7</xdr:col>
      <xdr:colOff>0</xdr:colOff>
      <xdr:row>125</xdr:row>
      <xdr:rowOff>0</xdr:rowOff>
    </xdr:to>
    <xdr:sp>
      <xdr:nvSpPr>
        <xdr:cNvPr id="26" name="Line 26"/>
        <xdr:cNvSpPr>
          <a:spLocks/>
        </xdr:cNvSpPr>
      </xdr:nvSpPr>
      <xdr:spPr>
        <a:xfrm>
          <a:off x="685800" y="31803975"/>
          <a:ext cx="6267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150</xdr:row>
      <xdr:rowOff>114300</xdr:rowOff>
    </xdr:from>
    <xdr:to>
      <xdr:col>2</xdr:col>
      <xdr:colOff>676275</xdr:colOff>
      <xdr:row>152</xdr:row>
      <xdr:rowOff>28575</xdr:rowOff>
    </xdr:to>
    <xdr:sp>
      <xdr:nvSpPr>
        <xdr:cNvPr id="27" name="Текст 27"/>
        <xdr:cNvSpPr txBox="1">
          <a:spLocks noChangeArrowheads="1"/>
        </xdr:cNvSpPr>
      </xdr:nvSpPr>
      <xdr:spPr>
        <a:xfrm>
          <a:off x="685800" y="36290250"/>
          <a:ext cx="13620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/>
            <a:t>Руководитель</a:t>
          </a:r>
        </a:p>
      </xdr:txBody>
    </xdr:sp>
    <xdr:clientData/>
  </xdr:twoCellAnchor>
  <xdr:twoCellAnchor>
    <xdr:from>
      <xdr:col>2</xdr:col>
      <xdr:colOff>904875</xdr:colOff>
      <xdr:row>152</xdr:row>
      <xdr:rowOff>0</xdr:rowOff>
    </xdr:from>
    <xdr:to>
      <xdr:col>2</xdr:col>
      <xdr:colOff>1552575</xdr:colOff>
      <xdr:row>153</xdr:row>
      <xdr:rowOff>0</xdr:rowOff>
    </xdr:to>
    <xdr:sp>
      <xdr:nvSpPr>
        <xdr:cNvPr id="28" name="Текст 30"/>
        <xdr:cNvSpPr txBox="1">
          <a:spLocks noChangeArrowheads="1"/>
        </xdr:cNvSpPr>
      </xdr:nvSpPr>
      <xdr:spPr>
        <a:xfrm>
          <a:off x="2276475" y="36499800"/>
          <a:ext cx="6477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/>
            <a:t>(подпись)</a:t>
          </a:r>
        </a:p>
      </xdr:txBody>
    </xdr:sp>
    <xdr:clientData/>
  </xdr:twoCellAnchor>
  <xdr:twoCellAnchor>
    <xdr:from>
      <xdr:col>3</xdr:col>
      <xdr:colOff>323850</xdr:colOff>
      <xdr:row>152</xdr:row>
      <xdr:rowOff>0</xdr:rowOff>
    </xdr:from>
    <xdr:to>
      <xdr:col>4</xdr:col>
      <xdr:colOff>428625</xdr:colOff>
      <xdr:row>153</xdr:row>
      <xdr:rowOff>0</xdr:rowOff>
    </xdr:to>
    <xdr:sp>
      <xdr:nvSpPr>
        <xdr:cNvPr id="29" name="Текст 31"/>
        <xdr:cNvSpPr txBox="1">
          <a:spLocks noChangeArrowheads="1"/>
        </xdr:cNvSpPr>
      </xdr:nvSpPr>
      <xdr:spPr>
        <a:xfrm>
          <a:off x="4533900" y="36499800"/>
          <a:ext cx="7905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/>
            <a:t>(подпись)</a:t>
          </a:r>
        </a:p>
      </xdr:txBody>
    </xdr:sp>
    <xdr:clientData/>
  </xdr:twoCellAnchor>
  <xdr:twoCellAnchor>
    <xdr:from>
      <xdr:col>2</xdr:col>
      <xdr:colOff>1590675</xdr:colOff>
      <xdr:row>152</xdr:row>
      <xdr:rowOff>0</xdr:rowOff>
    </xdr:from>
    <xdr:to>
      <xdr:col>2</xdr:col>
      <xdr:colOff>2838450</xdr:colOff>
      <xdr:row>153</xdr:row>
      <xdr:rowOff>0</xdr:rowOff>
    </xdr:to>
    <xdr:sp>
      <xdr:nvSpPr>
        <xdr:cNvPr id="30" name="Текст 32"/>
        <xdr:cNvSpPr txBox="1">
          <a:spLocks noChangeArrowheads="1"/>
        </xdr:cNvSpPr>
      </xdr:nvSpPr>
      <xdr:spPr>
        <a:xfrm>
          <a:off x="2962275" y="36499800"/>
          <a:ext cx="12477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/>
            <a:t>(расшифровка подписи)</a:t>
          </a:r>
        </a:p>
      </xdr:txBody>
    </xdr:sp>
    <xdr:clientData/>
  </xdr:twoCellAnchor>
  <xdr:twoCellAnchor>
    <xdr:from>
      <xdr:col>3</xdr:col>
      <xdr:colOff>0</xdr:colOff>
      <xdr:row>150</xdr:row>
      <xdr:rowOff>114300</xdr:rowOff>
    </xdr:from>
    <xdr:to>
      <xdr:col>5</xdr:col>
      <xdr:colOff>514350</xdr:colOff>
      <xdr:row>152</xdr:row>
      <xdr:rowOff>0</xdr:rowOff>
    </xdr:to>
    <xdr:sp>
      <xdr:nvSpPr>
        <xdr:cNvPr id="31" name="Текст 33"/>
        <xdr:cNvSpPr txBox="1">
          <a:spLocks noChangeArrowheads="1"/>
        </xdr:cNvSpPr>
      </xdr:nvSpPr>
      <xdr:spPr>
        <a:xfrm>
          <a:off x="4210050" y="36290250"/>
          <a:ext cx="18859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/>
            <a:t>Главный бухгалтер</a:t>
          </a:r>
        </a:p>
      </xdr:txBody>
    </xdr:sp>
    <xdr:clientData/>
  </xdr:twoCellAnchor>
  <xdr:twoCellAnchor>
    <xdr:from>
      <xdr:col>4</xdr:col>
      <xdr:colOff>685800</xdr:colOff>
      <xdr:row>152</xdr:row>
      <xdr:rowOff>0</xdr:rowOff>
    </xdr:from>
    <xdr:to>
      <xdr:col>7</xdr:col>
      <xdr:colOff>0</xdr:colOff>
      <xdr:row>153</xdr:row>
      <xdr:rowOff>0</xdr:rowOff>
    </xdr:to>
    <xdr:sp>
      <xdr:nvSpPr>
        <xdr:cNvPr id="32" name="Текст 34"/>
        <xdr:cNvSpPr txBox="1">
          <a:spLocks noChangeArrowheads="1"/>
        </xdr:cNvSpPr>
      </xdr:nvSpPr>
      <xdr:spPr>
        <a:xfrm>
          <a:off x="5581650" y="36499800"/>
          <a:ext cx="13716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/>
            <a:t>(расшифровка подписи)</a:t>
          </a:r>
        </a:p>
      </xdr:txBody>
    </xdr:sp>
    <xdr:clientData/>
  </xdr:twoCellAnchor>
  <xdr:twoCellAnchor>
    <xdr:from>
      <xdr:col>5</xdr:col>
      <xdr:colOff>28575</xdr:colOff>
      <xdr:row>9</xdr:row>
      <xdr:rowOff>28575</xdr:rowOff>
    </xdr:from>
    <xdr:to>
      <xdr:col>6</xdr:col>
      <xdr:colOff>257175</xdr:colOff>
      <xdr:row>10</xdr:row>
      <xdr:rowOff>161925</xdr:rowOff>
    </xdr:to>
    <xdr:sp>
      <xdr:nvSpPr>
        <xdr:cNvPr id="33" name="Текст 6"/>
        <xdr:cNvSpPr txBox="1">
          <a:spLocks noChangeArrowheads="1"/>
        </xdr:cNvSpPr>
      </xdr:nvSpPr>
      <xdr:spPr>
        <a:xfrm>
          <a:off x="5610225" y="1581150"/>
          <a:ext cx="914400" cy="29527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65</a:t>
          </a:r>
        </a:p>
      </xdr:txBody>
    </xdr:sp>
    <xdr:clientData/>
  </xdr:twoCellAnchor>
  <xdr:twoCellAnchor>
    <xdr:from>
      <xdr:col>6</xdr:col>
      <xdr:colOff>257175</xdr:colOff>
      <xdr:row>9</xdr:row>
      <xdr:rowOff>28575</xdr:rowOff>
    </xdr:from>
    <xdr:to>
      <xdr:col>6</xdr:col>
      <xdr:colOff>685800</xdr:colOff>
      <xdr:row>10</xdr:row>
      <xdr:rowOff>161925</xdr:rowOff>
    </xdr:to>
    <xdr:sp>
      <xdr:nvSpPr>
        <xdr:cNvPr id="34" name="Текст 7"/>
        <xdr:cNvSpPr txBox="1">
          <a:spLocks noChangeArrowheads="1"/>
        </xdr:cNvSpPr>
      </xdr:nvSpPr>
      <xdr:spPr>
        <a:xfrm>
          <a:off x="6524625" y="1581150"/>
          <a:ext cx="428625" cy="295275"/>
        </a:xfrm>
        <a:prstGeom prst="rect">
          <a:avLst/>
        </a:prstGeom>
        <a:solidFill>
          <a:srgbClr val="FFFFCC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16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56"/>
  <sheetViews>
    <sheetView tabSelected="1" workbookViewId="0" topLeftCell="A1">
      <selection activeCell="A1" sqref="A1:H159"/>
    </sheetView>
  </sheetViews>
  <sheetFormatPr defaultColWidth="9.00390625" defaultRowHeight="12.75"/>
  <cols>
    <col min="3" max="3" width="37.25390625" style="0" customWidth="1"/>
  </cols>
  <sheetData>
    <row r="2" spans="2:5" ht="15">
      <c r="B2" s="1" t="s">
        <v>0</v>
      </c>
      <c r="C2" s="1"/>
      <c r="D2" s="1"/>
      <c r="E2" s="1"/>
    </row>
    <row r="3" spans="2:5" ht="15">
      <c r="B3" s="1" t="s">
        <v>1</v>
      </c>
      <c r="C3" s="1"/>
      <c r="D3" s="1"/>
      <c r="E3" s="1"/>
    </row>
    <row r="4" spans="6:7" ht="13.5" thickBot="1">
      <c r="F4" s="2" t="s">
        <v>2</v>
      </c>
      <c r="G4" s="2"/>
    </row>
    <row r="5" spans="4:7" ht="15">
      <c r="D5" s="3"/>
      <c r="E5" s="4" t="s">
        <v>3</v>
      </c>
      <c r="F5" s="5">
        <v>710001</v>
      </c>
      <c r="G5" s="5"/>
    </row>
    <row r="6" spans="5:7" ht="12.75">
      <c r="E6" s="4" t="s">
        <v>4</v>
      </c>
      <c r="F6" s="6" t="s">
        <v>5</v>
      </c>
      <c r="G6" s="6"/>
    </row>
    <row r="7" spans="2:7" ht="12.75">
      <c r="B7" t="s">
        <v>6</v>
      </c>
      <c r="E7" s="4" t="s">
        <v>7</v>
      </c>
      <c r="F7" s="7">
        <v>55220220</v>
      </c>
      <c r="G7" s="7"/>
    </row>
    <row r="8" spans="2:7" ht="12.75">
      <c r="B8" t="s">
        <v>8</v>
      </c>
      <c r="E8" s="4" t="s">
        <v>9</v>
      </c>
      <c r="F8" s="6">
        <v>7706219982</v>
      </c>
      <c r="G8" s="6"/>
    </row>
    <row r="9" spans="2:7" ht="12.75">
      <c r="B9" t="s">
        <v>10</v>
      </c>
      <c r="E9" s="4" t="s">
        <v>11</v>
      </c>
      <c r="F9" s="7" t="s">
        <v>12</v>
      </c>
      <c r="G9" s="7"/>
    </row>
    <row r="10" spans="2:7" ht="12.75">
      <c r="B10" t="s">
        <v>13</v>
      </c>
      <c r="F10" s="8"/>
      <c r="G10" s="8"/>
    </row>
    <row r="11" spans="5:7" ht="12.75">
      <c r="E11" s="4" t="s">
        <v>14</v>
      </c>
      <c r="F11" s="8"/>
      <c r="G11" s="8"/>
    </row>
    <row r="12" spans="2:7" ht="13.5" thickBot="1">
      <c r="B12" t="s">
        <v>15</v>
      </c>
      <c r="E12" s="4" t="s">
        <v>16</v>
      </c>
      <c r="F12" s="9" t="s">
        <v>17</v>
      </c>
      <c r="G12" s="9"/>
    </row>
    <row r="13" ht="12.75">
      <c r="B13" t="s">
        <v>18</v>
      </c>
    </row>
    <row r="14" ht="13.5" thickBot="1"/>
    <row r="15" spans="6:7" ht="12.75">
      <c r="F15" s="4" t="s">
        <v>19</v>
      </c>
      <c r="G15" s="10"/>
    </row>
    <row r="16" spans="5:7" ht="13.5" thickBot="1">
      <c r="E16" s="4"/>
      <c r="F16" s="4" t="s">
        <v>20</v>
      </c>
      <c r="G16" s="11"/>
    </row>
    <row r="18" spans="2:7" ht="36">
      <c r="B18" s="12" t="s">
        <v>21</v>
      </c>
      <c r="C18" s="13"/>
      <c r="D18" s="14" t="s">
        <v>22</v>
      </c>
      <c r="E18" s="15" t="s">
        <v>23</v>
      </c>
      <c r="F18" s="15"/>
      <c r="G18" s="14" t="s">
        <v>24</v>
      </c>
    </row>
    <row r="19" spans="2:7" ht="13.5" thickBot="1">
      <c r="B19" s="16" t="s">
        <v>25</v>
      </c>
      <c r="C19" s="17"/>
      <c r="D19" s="18" t="s">
        <v>26</v>
      </c>
      <c r="E19" s="19" t="s">
        <v>27</v>
      </c>
      <c r="F19" s="19"/>
      <c r="G19" s="18" t="s">
        <v>28</v>
      </c>
    </row>
    <row r="20" spans="2:7" ht="12.75">
      <c r="B20" s="20" t="s">
        <v>29</v>
      </c>
      <c r="C20" s="21"/>
      <c r="D20" s="22"/>
      <c r="E20" s="23"/>
      <c r="F20" s="23"/>
      <c r="G20" s="24"/>
    </row>
    <row r="21" spans="2:7" ht="12.75">
      <c r="B21" s="25" t="s">
        <v>30</v>
      </c>
      <c r="C21" s="25"/>
      <c r="D21" s="26" t="s">
        <v>31</v>
      </c>
      <c r="E21" s="27">
        <f>SUM(E23:F25)</f>
        <v>0</v>
      </c>
      <c r="F21" s="27"/>
      <c r="G21" s="28">
        <f>SUM(G23:G25)</f>
        <v>0</v>
      </c>
    </row>
    <row r="22" spans="2:7" ht="12.75">
      <c r="B22" s="29"/>
      <c r="C22" t="s">
        <v>32</v>
      </c>
      <c r="D22" s="30"/>
      <c r="E22" s="31"/>
      <c r="F22" s="31"/>
      <c r="G22" s="32"/>
    </row>
    <row r="23" spans="2:7" ht="191.25">
      <c r="B23" s="29"/>
      <c r="C23" s="33" t="s">
        <v>33</v>
      </c>
      <c r="D23" s="34" t="s">
        <v>34</v>
      </c>
      <c r="E23" s="35"/>
      <c r="F23" s="35"/>
      <c r="G23" s="36"/>
    </row>
    <row r="24" spans="2:7" ht="38.25">
      <c r="B24" s="29"/>
      <c r="C24" s="37" t="s">
        <v>35</v>
      </c>
      <c r="D24" s="26" t="s">
        <v>36</v>
      </c>
      <c r="E24" s="38"/>
      <c r="F24" s="38"/>
      <c r="G24" s="28"/>
    </row>
    <row r="25" spans="2:7" ht="63.75">
      <c r="B25" s="29"/>
      <c r="C25" s="37" t="s">
        <v>37</v>
      </c>
      <c r="D25" s="26" t="s">
        <v>38</v>
      </c>
      <c r="E25" s="38"/>
      <c r="F25" s="38"/>
      <c r="G25" s="28"/>
    </row>
    <row r="26" spans="2:7" ht="12.75">
      <c r="B26" s="25" t="s">
        <v>39</v>
      </c>
      <c r="C26" s="25"/>
      <c r="D26" s="26" t="s">
        <v>40</v>
      </c>
      <c r="E26" s="27">
        <f>SUM(E28:F29)</f>
        <v>0</v>
      </c>
      <c r="F26" s="27"/>
      <c r="G26" s="28">
        <f>SUM(G28:G29)</f>
        <v>0</v>
      </c>
    </row>
    <row r="27" spans="2:7" ht="12.75">
      <c r="B27" s="29"/>
      <c r="C27" t="s">
        <v>32</v>
      </c>
      <c r="D27" s="30"/>
      <c r="E27" s="31"/>
      <c r="F27" s="31"/>
      <c r="G27" s="32"/>
    </row>
    <row r="28" spans="2:7" ht="12.75">
      <c r="B28" s="29"/>
      <c r="C28" t="s">
        <v>41</v>
      </c>
      <c r="D28" s="34" t="s">
        <v>42</v>
      </c>
      <c r="E28" s="35"/>
      <c r="F28" s="35"/>
      <c r="G28" s="36"/>
    </row>
    <row r="29" spans="2:7" ht="12.75">
      <c r="B29" s="29"/>
      <c r="C29" t="s">
        <v>43</v>
      </c>
      <c r="D29" s="26" t="s">
        <v>44</v>
      </c>
      <c r="E29" s="38"/>
      <c r="F29" s="38"/>
      <c r="G29" s="28"/>
    </row>
    <row r="30" spans="2:7" ht="12.75">
      <c r="B30" s="39" t="s">
        <v>45</v>
      </c>
      <c r="C30" s="39"/>
      <c r="D30" s="26" t="s">
        <v>46</v>
      </c>
      <c r="E30" s="38">
        <v>17</v>
      </c>
      <c r="F30" s="38"/>
      <c r="G30" s="28">
        <v>20</v>
      </c>
    </row>
    <row r="31" spans="2:7" ht="12.75">
      <c r="B31" s="39" t="s">
        <v>47</v>
      </c>
      <c r="C31" s="39"/>
      <c r="D31" s="26" t="s">
        <v>48</v>
      </c>
      <c r="E31" s="27"/>
      <c r="F31" s="27"/>
      <c r="G31" s="28"/>
    </row>
    <row r="32" spans="2:7" ht="12.75">
      <c r="B32" s="29"/>
      <c r="C32" t="s">
        <v>32</v>
      </c>
      <c r="D32" s="30"/>
      <c r="E32" s="31"/>
      <c r="F32" s="31"/>
      <c r="G32" s="32"/>
    </row>
    <row r="33" spans="2:7" ht="12.75">
      <c r="B33" s="29"/>
      <c r="C33" t="s">
        <v>49</v>
      </c>
      <c r="D33" s="34" t="s">
        <v>50</v>
      </c>
      <c r="E33" s="35"/>
      <c r="F33" s="35"/>
      <c r="G33" s="36"/>
    </row>
    <row r="34" spans="2:7" ht="12.75">
      <c r="B34" s="29"/>
      <c r="C34" t="s">
        <v>51</v>
      </c>
      <c r="D34" s="26" t="s">
        <v>52</v>
      </c>
      <c r="E34" s="38"/>
      <c r="F34" s="38"/>
      <c r="G34" s="28"/>
    </row>
    <row r="35" spans="2:7" ht="12.75">
      <c r="B35" s="39" t="s">
        <v>53</v>
      </c>
      <c r="C35" s="39"/>
      <c r="D35" s="26" t="s">
        <v>54</v>
      </c>
      <c r="E35" s="40">
        <f>SUM(E37:F41)</f>
        <v>0</v>
      </c>
      <c r="F35" s="40"/>
      <c r="G35" s="41">
        <f>SUM(G37:G41)</f>
        <v>0</v>
      </c>
    </row>
    <row r="36" spans="2:7" ht="12.75">
      <c r="B36" s="29"/>
      <c r="C36" t="s">
        <v>32</v>
      </c>
      <c r="D36" s="30"/>
      <c r="E36" s="31"/>
      <c r="F36" s="31"/>
      <c r="G36" s="32"/>
    </row>
    <row r="37" spans="2:7" ht="12.75">
      <c r="B37" s="29"/>
      <c r="C37" t="s">
        <v>55</v>
      </c>
      <c r="D37" s="34" t="s">
        <v>56</v>
      </c>
      <c r="E37" s="35"/>
      <c r="F37" s="35"/>
      <c r="G37" s="36"/>
    </row>
    <row r="38" spans="2:7" ht="12.75">
      <c r="B38" s="29"/>
      <c r="C38" t="s">
        <v>57</v>
      </c>
      <c r="D38" s="26" t="s">
        <v>58</v>
      </c>
      <c r="E38" s="38"/>
      <c r="F38" s="38"/>
      <c r="G38" s="28"/>
    </row>
    <row r="39" spans="2:7" ht="12.75">
      <c r="B39" s="29"/>
      <c r="C39" t="s">
        <v>59</v>
      </c>
      <c r="D39" s="26" t="s">
        <v>60</v>
      </c>
      <c r="E39" s="38"/>
      <c r="F39" s="38"/>
      <c r="G39" s="28"/>
    </row>
    <row r="40" spans="2:7" ht="12.75">
      <c r="B40" s="29"/>
      <c r="C40" t="s">
        <v>61</v>
      </c>
      <c r="D40" s="26" t="s">
        <v>62</v>
      </c>
      <c r="E40" s="38"/>
      <c r="F40" s="38"/>
      <c r="G40" s="28"/>
    </row>
    <row r="41" spans="2:7" ht="12.75">
      <c r="B41" s="29"/>
      <c r="C41" t="s">
        <v>63</v>
      </c>
      <c r="D41" s="26" t="s">
        <v>64</v>
      </c>
      <c r="E41" s="38"/>
      <c r="F41" s="38"/>
      <c r="G41" s="28"/>
    </row>
    <row r="42" spans="2:7" ht="12.75">
      <c r="B42" s="39" t="s">
        <v>65</v>
      </c>
      <c r="C42" s="39"/>
      <c r="D42" s="26" t="s">
        <v>66</v>
      </c>
      <c r="E42" s="38"/>
      <c r="F42" s="38"/>
      <c r="G42" s="28"/>
    </row>
    <row r="43" spans="2:7" ht="13.5" thickBot="1">
      <c r="B43" s="42"/>
      <c r="C43" s="43" t="s">
        <v>67</v>
      </c>
      <c r="D43" s="44" t="s">
        <v>68</v>
      </c>
      <c r="E43" s="45">
        <f>E21+E26+E30+E31+E35+E42</f>
        <v>17</v>
      </c>
      <c r="F43" s="45"/>
      <c r="G43" s="46">
        <f>G21+G26+G30+G31+G35+G42</f>
        <v>20</v>
      </c>
    </row>
    <row r="44" spans="5:7" ht="12.75">
      <c r="E44" s="47"/>
      <c r="F44" s="47"/>
      <c r="G44" s="48" t="s">
        <v>69</v>
      </c>
    </row>
    <row r="45" spans="2:7" ht="36">
      <c r="B45" s="12" t="s">
        <v>21</v>
      </c>
      <c r="C45" s="13"/>
      <c r="D45" s="14" t="s">
        <v>22</v>
      </c>
      <c r="E45" s="49" t="s">
        <v>23</v>
      </c>
      <c r="F45" s="49"/>
      <c r="G45" s="50" t="s">
        <v>24</v>
      </c>
    </row>
    <row r="46" spans="2:7" ht="13.5" thickBot="1">
      <c r="B46" s="16" t="s">
        <v>25</v>
      </c>
      <c r="C46" s="17"/>
      <c r="D46" s="51" t="s">
        <v>26</v>
      </c>
      <c r="E46" s="52" t="s">
        <v>27</v>
      </c>
      <c r="F46" s="52"/>
      <c r="G46" s="53" t="s">
        <v>28</v>
      </c>
    </row>
    <row r="47" spans="2:7" ht="12.75">
      <c r="B47" s="20" t="s">
        <v>70</v>
      </c>
      <c r="C47" s="21"/>
      <c r="D47" s="54"/>
      <c r="E47" s="55"/>
      <c r="F47" s="55"/>
      <c r="G47" s="56"/>
    </row>
    <row r="48" spans="2:7" ht="12.75">
      <c r="B48" s="39" t="s">
        <v>71</v>
      </c>
      <c r="C48" s="39"/>
      <c r="D48" s="26" t="s">
        <v>72</v>
      </c>
      <c r="E48" s="40">
        <f>SUM(E50:F56)</f>
        <v>0</v>
      </c>
      <c r="F48" s="40"/>
      <c r="G48" s="41">
        <f>SUM(G50:G56)</f>
        <v>0</v>
      </c>
    </row>
    <row r="49" spans="2:7" ht="12.75">
      <c r="B49" s="29"/>
      <c r="C49" s="57" t="s">
        <v>32</v>
      </c>
      <c r="D49" s="30"/>
      <c r="E49" s="31"/>
      <c r="F49" s="31"/>
      <c r="G49" s="32"/>
    </row>
    <row r="50" spans="2:7" ht="12.75">
      <c r="B50" s="29"/>
      <c r="C50" t="s">
        <v>73</v>
      </c>
      <c r="D50" s="34" t="s">
        <v>74</v>
      </c>
      <c r="E50" s="35"/>
      <c r="F50" s="35"/>
      <c r="G50" s="36"/>
    </row>
    <row r="51" spans="2:7" ht="12.75">
      <c r="B51" s="29"/>
      <c r="C51" t="s">
        <v>75</v>
      </c>
      <c r="D51" s="26" t="s">
        <v>76</v>
      </c>
      <c r="E51" s="38"/>
      <c r="F51" s="38"/>
      <c r="G51" s="28"/>
    </row>
    <row r="52" spans="2:7" ht="153">
      <c r="B52" s="29"/>
      <c r="C52" s="37" t="s">
        <v>77</v>
      </c>
      <c r="D52" s="26" t="s">
        <v>78</v>
      </c>
      <c r="E52" s="38"/>
      <c r="F52" s="38"/>
      <c r="G52" s="28"/>
    </row>
    <row r="53" spans="2:7" ht="102">
      <c r="B53" s="29"/>
      <c r="C53" s="37" t="s">
        <v>79</v>
      </c>
      <c r="D53" s="26" t="s">
        <v>80</v>
      </c>
      <c r="E53" s="38"/>
      <c r="F53" s="38"/>
      <c r="G53" s="28"/>
    </row>
    <row r="54" spans="2:7" ht="12.75">
      <c r="B54" s="29"/>
      <c r="C54" t="s">
        <v>81</v>
      </c>
      <c r="D54" s="26" t="s">
        <v>82</v>
      </c>
      <c r="E54" s="38"/>
      <c r="F54" s="38"/>
      <c r="G54" s="28"/>
    </row>
    <row r="55" spans="2:7" ht="12.75">
      <c r="B55" s="29"/>
      <c r="C55" t="s">
        <v>83</v>
      </c>
      <c r="D55" s="26" t="s">
        <v>84</v>
      </c>
      <c r="E55" s="38"/>
      <c r="F55" s="38"/>
      <c r="G55" s="28"/>
    </row>
    <row r="56" spans="2:7" ht="12.75">
      <c r="B56" s="29"/>
      <c r="C56" t="s">
        <v>85</v>
      </c>
      <c r="D56" s="26" t="s">
        <v>86</v>
      </c>
      <c r="E56" s="38"/>
      <c r="F56" s="38"/>
      <c r="G56" s="28"/>
    </row>
    <row r="57" spans="2:7" ht="12.75">
      <c r="B57" s="39" t="s">
        <v>87</v>
      </c>
      <c r="C57" s="39"/>
      <c r="D57" s="26" t="s">
        <v>88</v>
      </c>
      <c r="E57" s="38">
        <v>3</v>
      </c>
      <c r="F57" s="38"/>
      <c r="G57" s="28">
        <v>4</v>
      </c>
    </row>
    <row r="58" spans="2:7" ht="12.75">
      <c r="B58" s="58" t="s">
        <v>89</v>
      </c>
      <c r="C58" s="58"/>
      <c r="D58" s="59" t="s">
        <v>90</v>
      </c>
      <c r="E58" s="60">
        <f>SUM(E60:F64)</f>
        <v>0</v>
      </c>
      <c r="F58" s="60"/>
      <c r="G58" s="61">
        <f>SUM(G60:G64)</f>
        <v>0</v>
      </c>
    </row>
    <row r="59" spans="2:7" ht="12.75">
      <c r="B59" s="29"/>
      <c r="C59" t="s">
        <v>32</v>
      </c>
      <c r="D59" s="30"/>
      <c r="E59" s="31"/>
      <c r="F59" s="31"/>
      <c r="G59" s="32"/>
    </row>
    <row r="60" spans="2:7" ht="12.75">
      <c r="B60" s="29"/>
      <c r="C60" t="s">
        <v>91</v>
      </c>
      <c r="D60" s="34" t="s">
        <v>92</v>
      </c>
      <c r="E60" s="35"/>
      <c r="F60" s="35"/>
      <c r="G60" s="36">
        <v>0</v>
      </c>
    </row>
    <row r="61" spans="2:7" ht="12.75">
      <c r="B61" s="29"/>
      <c r="C61" t="s">
        <v>93</v>
      </c>
      <c r="D61" s="26" t="s">
        <v>94</v>
      </c>
      <c r="E61" s="38"/>
      <c r="F61" s="38"/>
      <c r="G61" s="28"/>
    </row>
    <row r="62" spans="2:7" ht="12.75">
      <c r="B62" s="29"/>
      <c r="C62" t="s">
        <v>95</v>
      </c>
      <c r="D62" s="26" t="s">
        <v>96</v>
      </c>
      <c r="E62" s="38"/>
      <c r="F62" s="38"/>
      <c r="G62" s="28"/>
    </row>
    <row r="63" spans="2:7" ht="12.75">
      <c r="B63" s="29"/>
      <c r="C63" t="s">
        <v>97</v>
      </c>
      <c r="D63" s="26" t="s">
        <v>98</v>
      </c>
      <c r="E63" s="38"/>
      <c r="F63" s="38"/>
      <c r="G63" s="28"/>
    </row>
    <row r="64" spans="2:7" ht="12.75">
      <c r="B64" s="29"/>
      <c r="C64" t="s">
        <v>99</v>
      </c>
      <c r="D64" s="26" t="s">
        <v>100</v>
      </c>
      <c r="E64" s="62"/>
      <c r="F64" s="62"/>
      <c r="G64" s="63"/>
    </row>
    <row r="65" spans="2:7" ht="12.75">
      <c r="B65" s="58" t="s">
        <v>101</v>
      </c>
      <c r="C65" s="58"/>
      <c r="D65" s="59" t="s">
        <v>102</v>
      </c>
      <c r="E65" s="60">
        <v>48996</v>
      </c>
      <c r="F65" s="60"/>
      <c r="G65" s="61">
        <v>49121</v>
      </c>
    </row>
    <row r="66" spans="2:7" ht="12.75">
      <c r="B66" s="29"/>
      <c r="C66" t="s">
        <v>32</v>
      </c>
      <c r="D66" s="30"/>
      <c r="E66" s="31"/>
      <c r="F66" s="31"/>
      <c r="G66" s="32"/>
    </row>
    <row r="67" spans="2:7" ht="12.75">
      <c r="B67" s="29"/>
      <c r="C67" t="s">
        <v>91</v>
      </c>
      <c r="D67" s="34" t="s">
        <v>103</v>
      </c>
      <c r="E67" s="35">
        <v>48996</v>
      </c>
      <c r="F67" s="35"/>
      <c r="G67" s="36">
        <v>209</v>
      </c>
    </row>
    <row r="68" spans="2:7" ht="12.75">
      <c r="B68" s="29"/>
      <c r="C68" t="s">
        <v>93</v>
      </c>
      <c r="D68" s="26" t="s">
        <v>104</v>
      </c>
      <c r="E68" s="38"/>
      <c r="F68" s="38"/>
      <c r="G68" s="28"/>
    </row>
    <row r="69" spans="2:7" ht="12.75">
      <c r="B69" s="29"/>
      <c r="C69" t="s">
        <v>95</v>
      </c>
      <c r="D69" s="26" t="s">
        <v>105</v>
      </c>
      <c r="E69" s="38"/>
      <c r="F69" s="38"/>
      <c r="G69" s="28"/>
    </row>
    <row r="70" spans="2:7" ht="57" customHeight="1">
      <c r="B70" s="29"/>
      <c r="C70" s="64" t="s">
        <v>106</v>
      </c>
      <c r="D70" s="59" t="s">
        <v>107</v>
      </c>
      <c r="E70" s="65"/>
      <c r="F70" s="65"/>
      <c r="G70" s="66"/>
    </row>
    <row r="71" spans="2:7" ht="12.75">
      <c r="B71" s="29"/>
      <c r="C71" t="s">
        <v>97</v>
      </c>
      <c r="D71" s="26" t="s">
        <v>108</v>
      </c>
      <c r="E71" s="38"/>
      <c r="F71" s="38"/>
      <c r="G71" s="28"/>
    </row>
    <row r="72" spans="2:7" ht="12.75">
      <c r="B72" s="29"/>
      <c r="C72" t="s">
        <v>99</v>
      </c>
      <c r="D72" s="26" t="s">
        <v>109</v>
      </c>
      <c r="E72" s="38"/>
      <c r="F72" s="38"/>
      <c r="G72" s="28"/>
    </row>
    <row r="73" spans="2:7" ht="12.75">
      <c r="B73" s="67" t="s">
        <v>110</v>
      </c>
      <c r="C73" s="67"/>
      <c r="D73" s="26" t="s">
        <v>111</v>
      </c>
      <c r="E73" s="40">
        <f>SUM(E75:F77)</f>
        <v>0</v>
      </c>
      <c r="F73" s="40"/>
      <c r="G73" s="41">
        <f>SUM(G75:G77)</f>
        <v>0</v>
      </c>
    </row>
    <row r="74" spans="2:7" ht="12.75">
      <c r="B74" s="29"/>
      <c r="C74" t="s">
        <v>32</v>
      </c>
      <c r="D74" s="30"/>
      <c r="E74" s="31"/>
      <c r="F74" s="31"/>
      <c r="G74" s="32"/>
    </row>
    <row r="75" spans="2:7" ht="12.75">
      <c r="B75" s="29"/>
      <c r="C75" t="s">
        <v>112</v>
      </c>
      <c r="D75" s="34" t="s">
        <v>113</v>
      </c>
      <c r="E75" s="35"/>
      <c r="F75" s="35"/>
      <c r="G75" s="36"/>
    </row>
    <row r="76" spans="2:7" ht="12.75">
      <c r="B76" s="29"/>
      <c r="C76" t="s">
        <v>114</v>
      </c>
      <c r="D76" s="26" t="s">
        <v>115</v>
      </c>
      <c r="E76" s="38"/>
      <c r="F76" s="38"/>
      <c r="G76" s="28"/>
    </row>
    <row r="77" spans="2:7" ht="12.75">
      <c r="B77" s="29"/>
      <c r="C77" t="s">
        <v>116</v>
      </c>
      <c r="D77" s="26" t="s">
        <v>117</v>
      </c>
      <c r="E77" s="38"/>
      <c r="F77" s="38"/>
      <c r="G77" s="28"/>
    </row>
    <row r="78" spans="2:7" ht="12.75">
      <c r="B78" s="67" t="s">
        <v>118</v>
      </c>
      <c r="C78" s="67"/>
      <c r="D78" s="26" t="s">
        <v>119</v>
      </c>
      <c r="E78" s="40">
        <v>1270</v>
      </c>
      <c r="F78" s="40"/>
      <c r="G78" s="41">
        <v>1450</v>
      </c>
    </row>
    <row r="79" spans="2:7" ht="12.75">
      <c r="B79" s="29"/>
      <c r="C79" t="s">
        <v>32</v>
      </c>
      <c r="D79" s="30"/>
      <c r="E79" s="31"/>
      <c r="F79" s="31"/>
      <c r="G79" s="32"/>
    </row>
    <row r="80" spans="2:7" ht="12.75">
      <c r="B80" s="29"/>
      <c r="C80" t="s">
        <v>120</v>
      </c>
      <c r="D80" s="34" t="s">
        <v>121</v>
      </c>
      <c r="E80" s="35"/>
      <c r="F80" s="35"/>
      <c r="G80" s="36"/>
    </row>
    <row r="81" spans="2:7" ht="12.75">
      <c r="B81" s="29"/>
      <c r="C81" t="s">
        <v>122</v>
      </c>
      <c r="D81" s="26" t="s">
        <v>123</v>
      </c>
      <c r="E81" s="38"/>
      <c r="F81" s="38"/>
      <c r="G81" s="28"/>
    </row>
    <row r="82" spans="2:7" ht="12.75">
      <c r="B82" s="29"/>
      <c r="C82" t="s">
        <v>124</v>
      </c>
      <c r="D82" s="26" t="s">
        <v>125</v>
      </c>
      <c r="E82" s="38"/>
      <c r="F82" s="38"/>
      <c r="G82" s="28"/>
    </row>
    <row r="83" spans="2:7" ht="12.75">
      <c r="B83" s="29"/>
      <c r="C83" t="s">
        <v>126</v>
      </c>
      <c r="D83" s="26" t="s">
        <v>127</v>
      </c>
      <c r="E83" s="38"/>
      <c r="F83" s="38"/>
      <c r="G83" s="28"/>
    </row>
    <row r="84" spans="2:7" ht="12.75">
      <c r="B84" s="67" t="s">
        <v>128</v>
      </c>
      <c r="C84" s="67"/>
      <c r="D84" s="26" t="s">
        <v>129</v>
      </c>
      <c r="E84" s="38"/>
      <c r="F84" s="38"/>
      <c r="G84" s="28"/>
    </row>
    <row r="85" spans="2:7" ht="12.75">
      <c r="B85" s="29"/>
      <c r="C85" s="68" t="s">
        <v>130</v>
      </c>
      <c r="D85" s="69" t="s">
        <v>131</v>
      </c>
      <c r="E85" s="70">
        <f>E48+E57+E58+E65+E73+E78+E84</f>
        <v>50269</v>
      </c>
      <c r="F85" s="70"/>
      <c r="G85" s="71">
        <f>G48+G57+G58+G65+G73+G78+G84</f>
        <v>50575</v>
      </c>
    </row>
    <row r="86" spans="2:7" ht="13.5" thickBot="1">
      <c r="B86" s="72" t="s">
        <v>132</v>
      </c>
      <c r="C86" s="72"/>
      <c r="D86" s="44" t="s">
        <v>133</v>
      </c>
      <c r="E86" s="45">
        <f>E43+E85</f>
        <v>50286</v>
      </c>
      <c r="F86" s="45"/>
      <c r="G86" s="46">
        <f>G43+G85</f>
        <v>50595</v>
      </c>
    </row>
    <row r="87" ht="12.75">
      <c r="G87" s="73" t="s">
        <v>134</v>
      </c>
    </row>
    <row r="88" spans="2:7" ht="36">
      <c r="B88" s="12" t="s">
        <v>135</v>
      </c>
      <c r="C88" s="13"/>
      <c r="D88" s="14" t="s">
        <v>22</v>
      </c>
      <c r="E88" s="74" t="s">
        <v>23</v>
      </c>
      <c r="F88" s="74"/>
      <c r="G88" s="14" t="s">
        <v>24</v>
      </c>
    </row>
    <row r="89" spans="2:7" ht="13.5" thickBot="1">
      <c r="B89" s="16" t="s">
        <v>25</v>
      </c>
      <c r="C89" s="17"/>
      <c r="D89" s="51" t="s">
        <v>26</v>
      </c>
      <c r="E89" s="75" t="s">
        <v>27</v>
      </c>
      <c r="F89" s="75"/>
      <c r="G89" s="51" t="s">
        <v>28</v>
      </c>
    </row>
    <row r="90" spans="2:7" ht="12.75">
      <c r="B90" s="76" t="s">
        <v>136</v>
      </c>
      <c r="C90" s="77"/>
      <c r="D90" s="54"/>
      <c r="E90" s="78"/>
      <c r="F90" s="78"/>
      <c r="G90" s="79"/>
    </row>
    <row r="91" spans="2:7" ht="12.75">
      <c r="B91" s="67" t="s">
        <v>137</v>
      </c>
      <c r="C91" s="67"/>
      <c r="D91" s="26" t="s">
        <v>138</v>
      </c>
      <c r="E91" s="80">
        <v>45200</v>
      </c>
      <c r="F91" s="80"/>
      <c r="G91" s="28">
        <v>45200</v>
      </c>
    </row>
    <row r="92" spans="2:7" ht="12.75">
      <c r="B92" s="67" t="s">
        <v>139</v>
      </c>
      <c r="C92" s="67"/>
      <c r="D92" s="26" t="s">
        <v>140</v>
      </c>
      <c r="E92" s="80"/>
      <c r="F92" s="80"/>
      <c r="G92" s="28"/>
    </row>
    <row r="93" spans="2:7" ht="12.75">
      <c r="B93" s="67" t="s">
        <v>141</v>
      </c>
      <c r="C93" s="67"/>
      <c r="D93" s="26" t="s">
        <v>142</v>
      </c>
      <c r="E93" s="81">
        <f>E95+E96</f>
        <v>0</v>
      </c>
      <c r="F93" s="81"/>
      <c r="G93" s="41">
        <f>G95+G96</f>
        <v>0</v>
      </c>
    </row>
    <row r="94" spans="2:7" ht="12.75">
      <c r="B94" s="29"/>
      <c r="C94" t="s">
        <v>32</v>
      </c>
      <c r="D94" s="30"/>
      <c r="E94" s="82"/>
      <c r="F94" s="82"/>
      <c r="G94" s="32"/>
    </row>
    <row r="95" spans="2:7" ht="12.75">
      <c r="B95" s="29"/>
      <c r="C95" t="s">
        <v>143</v>
      </c>
      <c r="D95" s="34" t="s">
        <v>144</v>
      </c>
      <c r="E95" s="83"/>
      <c r="F95" s="83"/>
      <c r="G95" s="36">
        <v>0</v>
      </c>
    </row>
    <row r="96" spans="2:7" ht="45.75" customHeight="1">
      <c r="B96" s="29"/>
      <c r="C96" s="37" t="s">
        <v>145</v>
      </c>
      <c r="D96" s="26" t="s">
        <v>146</v>
      </c>
      <c r="E96" s="80"/>
      <c r="F96" s="80"/>
      <c r="G96" s="28"/>
    </row>
    <row r="97" spans="2:7" ht="12.75">
      <c r="B97" s="67" t="s">
        <v>147</v>
      </c>
      <c r="C97" s="67"/>
      <c r="D97" s="26" t="s">
        <v>148</v>
      </c>
      <c r="E97" s="80"/>
      <c r="F97" s="80"/>
      <c r="G97" s="28"/>
    </row>
    <row r="98" spans="2:7" ht="12.75">
      <c r="B98" s="67" t="s">
        <v>149</v>
      </c>
      <c r="C98" s="67"/>
      <c r="D98" s="26" t="s">
        <v>150</v>
      </c>
      <c r="E98" s="80"/>
      <c r="F98" s="80"/>
      <c r="G98" s="28"/>
    </row>
    <row r="99" spans="2:7" ht="12.75">
      <c r="B99" s="67" t="s">
        <v>151</v>
      </c>
      <c r="C99" s="67"/>
      <c r="D99" s="26" t="s">
        <v>152</v>
      </c>
      <c r="E99" s="80"/>
      <c r="F99" s="80"/>
      <c r="G99" s="28"/>
    </row>
    <row r="100" spans="2:7" ht="12.75">
      <c r="B100" s="67" t="s">
        <v>153</v>
      </c>
      <c r="C100" s="67"/>
      <c r="D100" s="26" t="s">
        <v>154</v>
      </c>
      <c r="E100" s="80"/>
      <c r="F100" s="80"/>
      <c r="G100" s="28"/>
    </row>
    <row r="101" spans="2:7" ht="12.75">
      <c r="B101" s="67" t="s">
        <v>155</v>
      </c>
      <c r="C101" s="67"/>
      <c r="D101" s="26" t="s">
        <v>156</v>
      </c>
      <c r="E101" s="84">
        <v>5057</v>
      </c>
      <c r="F101" s="84"/>
      <c r="G101" s="28">
        <v>5162</v>
      </c>
    </row>
    <row r="102" spans="2:7" ht="12.75">
      <c r="B102" s="67" t="s">
        <v>157</v>
      </c>
      <c r="C102" s="67"/>
      <c r="D102" s="26" t="s">
        <v>158</v>
      </c>
      <c r="E102" s="84" t="s">
        <v>159</v>
      </c>
      <c r="F102" s="84"/>
      <c r="G102" s="28"/>
    </row>
    <row r="103" spans="2:7" ht="12.75">
      <c r="B103" s="29"/>
      <c r="C103" s="68" t="s">
        <v>160</v>
      </c>
      <c r="D103" s="69" t="s">
        <v>161</v>
      </c>
      <c r="E103" s="85">
        <f>E91+E92+E93+E97+E98+E99+E100+E101</f>
        <v>50257</v>
      </c>
      <c r="F103" s="85"/>
      <c r="G103" s="71">
        <f>G91+G92+G93+G97+G98+G99+G100+G101+G102</f>
        <v>50362</v>
      </c>
    </row>
    <row r="104" spans="2:7" ht="12.75">
      <c r="B104" s="76" t="s">
        <v>162</v>
      </c>
      <c r="C104" s="77"/>
      <c r="D104" s="86"/>
      <c r="E104" s="82"/>
      <c r="F104" s="82"/>
      <c r="G104" s="87"/>
    </row>
    <row r="105" spans="2:7" ht="12.75">
      <c r="B105" s="67" t="s">
        <v>163</v>
      </c>
      <c r="C105" s="67"/>
      <c r="D105" s="34" t="s">
        <v>164</v>
      </c>
      <c r="E105" s="88">
        <f>E107+E108</f>
        <v>0</v>
      </c>
      <c r="F105" s="88"/>
      <c r="G105" s="41">
        <f>G107+G108</f>
        <v>0</v>
      </c>
    </row>
    <row r="106" spans="2:7" ht="12.75">
      <c r="B106" s="29"/>
      <c r="C106" t="s">
        <v>32</v>
      </c>
      <c r="D106" s="89"/>
      <c r="E106" s="82"/>
      <c r="F106" s="82"/>
      <c r="G106" s="32"/>
    </row>
    <row r="107" spans="2:7" ht="59.25" customHeight="1">
      <c r="B107" s="29"/>
      <c r="C107" s="37" t="s">
        <v>165</v>
      </c>
      <c r="D107" s="34" t="s">
        <v>166</v>
      </c>
      <c r="E107" s="83"/>
      <c r="F107" s="83"/>
      <c r="G107" s="36"/>
    </row>
    <row r="108" spans="2:7" ht="63" customHeight="1">
      <c r="B108" s="29"/>
      <c r="C108" s="37" t="s">
        <v>167</v>
      </c>
      <c r="D108" s="26" t="s">
        <v>168</v>
      </c>
      <c r="E108" s="80"/>
      <c r="F108" s="80"/>
      <c r="G108" s="28"/>
    </row>
    <row r="109" spans="2:7" ht="12.75">
      <c r="B109" s="67" t="s">
        <v>169</v>
      </c>
      <c r="C109" s="67"/>
      <c r="D109" s="26" t="s">
        <v>170</v>
      </c>
      <c r="E109" s="80"/>
      <c r="F109" s="80"/>
      <c r="G109" s="28"/>
    </row>
    <row r="110" spans="2:7" ht="12.75">
      <c r="B110" s="29"/>
      <c r="C110" s="68" t="s">
        <v>171</v>
      </c>
      <c r="D110" s="69" t="s">
        <v>172</v>
      </c>
      <c r="E110" s="85">
        <f>E105+E109</f>
        <v>0</v>
      </c>
      <c r="F110" s="85"/>
      <c r="G110" s="71">
        <f>G105+G109</f>
        <v>0</v>
      </c>
    </row>
    <row r="111" spans="2:7" ht="12.75">
      <c r="B111" s="76" t="s">
        <v>173</v>
      </c>
      <c r="C111" s="77"/>
      <c r="D111" s="86"/>
      <c r="E111" s="82"/>
      <c r="F111" s="82"/>
      <c r="G111" s="87"/>
    </row>
    <row r="112" spans="2:7" ht="12.75">
      <c r="B112" s="67" t="s">
        <v>174</v>
      </c>
      <c r="C112" s="67"/>
      <c r="D112" s="26" t="s">
        <v>175</v>
      </c>
      <c r="E112" s="88">
        <f>E114+E115</f>
        <v>0</v>
      </c>
      <c r="F112" s="88"/>
      <c r="G112" s="41">
        <f>G114+G115</f>
        <v>0</v>
      </c>
    </row>
    <row r="113" spans="2:7" ht="12.75">
      <c r="B113" s="29"/>
      <c r="C113" t="s">
        <v>32</v>
      </c>
      <c r="D113" s="30"/>
      <c r="E113" s="82"/>
      <c r="F113" s="82"/>
      <c r="G113" s="32"/>
    </row>
    <row r="114" spans="2:7" ht="153">
      <c r="B114" s="29"/>
      <c r="C114" s="37" t="s">
        <v>176</v>
      </c>
      <c r="D114" s="34" t="s">
        <v>177</v>
      </c>
      <c r="E114" s="83"/>
      <c r="F114" s="83"/>
      <c r="G114" s="36"/>
    </row>
    <row r="115" spans="2:7" ht="41.25" customHeight="1">
      <c r="B115" s="29"/>
      <c r="C115" s="37" t="s">
        <v>178</v>
      </c>
      <c r="D115" s="26" t="s">
        <v>179</v>
      </c>
      <c r="E115" s="80"/>
      <c r="F115" s="80"/>
      <c r="G115" s="28"/>
    </row>
    <row r="116" spans="2:7" ht="12.75">
      <c r="B116" s="67" t="s">
        <v>180</v>
      </c>
      <c r="C116" s="67"/>
      <c r="D116" s="26" t="s">
        <v>181</v>
      </c>
      <c r="E116" s="88">
        <f>SUM(E118:F125)</f>
        <v>29</v>
      </c>
      <c r="F116" s="88"/>
      <c r="G116" s="41">
        <v>233</v>
      </c>
    </row>
    <row r="117" spans="2:7" ht="12.75">
      <c r="B117" s="29"/>
      <c r="C117" t="s">
        <v>32</v>
      </c>
      <c r="D117" s="30"/>
      <c r="E117" s="82"/>
      <c r="F117" s="82"/>
      <c r="G117" s="32"/>
    </row>
    <row r="118" spans="2:7" ht="12.75">
      <c r="B118" s="29"/>
      <c r="C118" t="s">
        <v>182</v>
      </c>
      <c r="D118" s="34" t="s">
        <v>183</v>
      </c>
      <c r="E118" s="83"/>
      <c r="F118" s="83"/>
      <c r="G118" s="36"/>
    </row>
    <row r="119" spans="2:7" ht="12.75">
      <c r="B119" s="29"/>
      <c r="C119" t="s">
        <v>184</v>
      </c>
      <c r="D119" s="26" t="s">
        <v>185</v>
      </c>
      <c r="E119" s="80"/>
      <c r="F119" s="80"/>
      <c r="G119" s="28">
        <v>10</v>
      </c>
    </row>
    <row r="120" spans="2:7" ht="12.75">
      <c r="B120" s="29"/>
      <c r="C120" t="s">
        <v>186</v>
      </c>
      <c r="D120" s="26" t="s">
        <v>187</v>
      </c>
      <c r="E120" s="80"/>
      <c r="F120" s="80"/>
      <c r="G120" s="28">
        <v>4</v>
      </c>
    </row>
    <row r="121" spans="2:7" ht="12.75">
      <c r="B121" s="29"/>
      <c r="C121" t="s">
        <v>188</v>
      </c>
      <c r="D121" s="26" t="s">
        <v>189</v>
      </c>
      <c r="E121" s="80">
        <v>29</v>
      </c>
      <c r="F121" s="80"/>
      <c r="G121" s="28">
        <v>69</v>
      </c>
    </row>
    <row r="122" spans="2:7" ht="12.75">
      <c r="B122" s="29"/>
      <c r="C122" t="s">
        <v>190</v>
      </c>
      <c r="D122" s="26" t="s">
        <v>191</v>
      </c>
      <c r="E122" s="80"/>
      <c r="F122" s="80"/>
      <c r="G122" s="28">
        <v>150</v>
      </c>
    </row>
    <row r="123" spans="2:7" ht="12.75">
      <c r="B123" s="29"/>
      <c r="C123" t="s">
        <v>192</v>
      </c>
      <c r="D123" s="26" t="s">
        <v>193</v>
      </c>
      <c r="E123" s="80"/>
      <c r="F123" s="80"/>
      <c r="G123" s="28"/>
    </row>
    <row r="124" spans="2:7" ht="12.75">
      <c r="B124" s="29"/>
      <c r="C124" t="s">
        <v>194</v>
      </c>
      <c r="D124" s="26" t="s">
        <v>195</v>
      </c>
      <c r="E124" s="80"/>
      <c r="F124" s="80"/>
      <c r="G124" s="28"/>
    </row>
    <row r="125" spans="2:7" ht="12.75">
      <c r="B125" s="29"/>
      <c r="C125" t="s">
        <v>196</v>
      </c>
      <c r="D125" s="26" t="s">
        <v>197</v>
      </c>
      <c r="E125" s="80"/>
      <c r="F125" s="80"/>
      <c r="G125" s="28"/>
    </row>
    <row r="126" spans="2:7" ht="12.75">
      <c r="B126" s="67" t="s">
        <v>198</v>
      </c>
      <c r="C126" s="67"/>
      <c r="D126" s="26" t="s">
        <v>199</v>
      </c>
      <c r="E126" s="80"/>
      <c r="F126" s="80"/>
      <c r="G126" s="28"/>
    </row>
    <row r="127" spans="2:7" ht="12.75">
      <c r="B127" s="67" t="s">
        <v>200</v>
      </c>
      <c r="C127" s="67"/>
      <c r="D127" s="26" t="s">
        <v>201</v>
      </c>
      <c r="E127" s="80"/>
      <c r="F127" s="80"/>
      <c r="G127" s="28"/>
    </row>
    <row r="128" spans="2:7" ht="12.75">
      <c r="B128" s="67" t="s">
        <v>202</v>
      </c>
      <c r="C128" s="67"/>
      <c r="D128" s="26" t="s">
        <v>203</v>
      </c>
      <c r="E128" s="80"/>
      <c r="F128" s="80"/>
      <c r="G128" s="28"/>
    </row>
    <row r="129" spans="2:7" ht="12.75">
      <c r="B129" s="67" t="s">
        <v>204</v>
      </c>
      <c r="C129" s="67"/>
      <c r="D129" s="26" t="s">
        <v>205</v>
      </c>
      <c r="E129" s="90"/>
      <c r="F129" s="90"/>
      <c r="G129" s="63"/>
    </row>
    <row r="130" spans="2:7" ht="12.75">
      <c r="B130" s="29"/>
      <c r="C130" s="68" t="s">
        <v>206</v>
      </c>
      <c r="D130" s="69" t="s">
        <v>207</v>
      </c>
      <c r="E130" s="85">
        <f>E112+E116+E126+E127+E128+E129</f>
        <v>29</v>
      </c>
      <c r="F130" s="85"/>
      <c r="G130" s="71">
        <f>G112+G116+G126+G127+G128+G129</f>
        <v>233</v>
      </c>
    </row>
    <row r="131" spans="2:7" ht="13.5" thickBot="1">
      <c r="B131" s="42"/>
      <c r="C131" s="91" t="s">
        <v>208</v>
      </c>
      <c r="D131" s="44" t="s">
        <v>209</v>
      </c>
      <c r="E131" s="92">
        <f>E110+E103+E130</f>
        <v>50286</v>
      </c>
      <c r="F131" s="92"/>
      <c r="G131" s="46">
        <f>G103+G110+G130</f>
        <v>50595</v>
      </c>
    </row>
    <row r="132" ht="12.75">
      <c r="G132" s="73" t="s">
        <v>210</v>
      </c>
    </row>
    <row r="133" spans="2:7" ht="12.75">
      <c r="B133" s="93" t="s">
        <v>211</v>
      </c>
      <c r="C133" s="94"/>
      <c r="D133" s="94"/>
      <c r="E133" s="94"/>
      <c r="F133" s="94"/>
      <c r="G133" s="94"/>
    </row>
    <row r="134" spans="2:7" ht="36">
      <c r="B134" s="95" t="s">
        <v>212</v>
      </c>
      <c r="C134" s="96"/>
      <c r="D134" s="14" t="s">
        <v>22</v>
      </c>
      <c r="E134" s="74" t="s">
        <v>23</v>
      </c>
      <c r="F134" s="74"/>
      <c r="G134" s="14" t="s">
        <v>24</v>
      </c>
    </row>
    <row r="135" spans="2:7" ht="13.5" thickBot="1">
      <c r="B135" s="16" t="s">
        <v>25</v>
      </c>
      <c r="C135" s="17"/>
      <c r="D135" s="51" t="s">
        <v>26</v>
      </c>
      <c r="E135" s="75" t="s">
        <v>27</v>
      </c>
      <c r="F135" s="75"/>
      <c r="G135" s="51" t="s">
        <v>28</v>
      </c>
    </row>
    <row r="136" spans="2:7" ht="12.75">
      <c r="B136" s="97" t="s">
        <v>213</v>
      </c>
      <c r="C136" s="97"/>
      <c r="D136" s="98" t="s">
        <v>214</v>
      </c>
      <c r="E136" s="99"/>
      <c r="F136" s="99"/>
      <c r="G136" s="100"/>
    </row>
    <row r="137" spans="2:7" ht="12.75">
      <c r="B137" s="42"/>
      <c r="C137" s="101" t="s">
        <v>215</v>
      </c>
      <c r="D137" s="102" t="s">
        <v>216</v>
      </c>
      <c r="E137" s="103"/>
      <c r="F137" s="103"/>
      <c r="G137" s="100"/>
    </row>
    <row r="138" spans="2:7" ht="12.75">
      <c r="B138" s="97" t="s">
        <v>217</v>
      </c>
      <c r="C138" s="97"/>
      <c r="D138" s="102" t="s">
        <v>218</v>
      </c>
      <c r="E138" s="103"/>
      <c r="F138" s="103"/>
      <c r="G138" s="100"/>
    </row>
    <row r="139" spans="2:7" ht="12.75">
      <c r="B139" s="97" t="s">
        <v>219</v>
      </c>
      <c r="C139" s="97"/>
      <c r="D139" s="102" t="s">
        <v>220</v>
      </c>
      <c r="E139" s="104"/>
      <c r="F139" s="104"/>
      <c r="G139" s="100"/>
    </row>
    <row r="140" spans="2:7" ht="12.75">
      <c r="B140" s="105" t="s">
        <v>221</v>
      </c>
      <c r="C140" s="105"/>
      <c r="D140" s="102" t="s">
        <v>222</v>
      </c>
      <c r="E140" s="103"/>
      <c r="F140" s="103"/>
      <c r="G140" s="100"/>
    </row>
    <row r="141" spans="2:7" ht="12.75">
      <c r="B141" s="105" t="s">
        <v>223</v>
      </c>
      <c r="C141" s="105"/>
      <c r="D141" s="102" t="s">
        <v>224</v>
      </c>
      <c r="E141" s="103"/>
      <c r="F141" s="103"/>
      <c r="G141" s="100"/>
    </row>
    <row r="142" spans="2:7" ht="12.75">
      <c r="B142" s="105" t="s">
        <v>225</v>
      </c>
      <c r="C142" s="105"/>
      <c r="D142" s="102" t="s">
        <v>226</v>
      </c>
      <c r="E142" s="103"/>
      <c r="F142" s="103"/>
      <c r="G142" s="100"/>
    </row>
    <row r="143" spans="2:7" ht="12.75">
      <c r="B143" s="105" t="s">
        <v>227</v>
      </c>
      <c r="C143" s="105"/>
      <c r="D143" s="102" t="s">
        <v>228</v>
      </c>
      <c r="E143" s="103"/>
      <c r="F143" s="103"/>
      <c r="G143" s="100"/>
    </row>
    <row r="144" spans="2:7" ht="12.75">
      <c r="B144" s="105" t="s">
        <v>229</v>
      </c>
      <c r="C144" s="105"/>
      <c r="D144" s="102" t="s">
        <v>230</v>
      </c>
      <c r="E144" s="103"/>
      <c r="F144" s="103"/>
      <c r="G144" s="100"/>
    </row>
    <row r="145" spans="2:7" ht="12.75">
      <c r="B145" s="105" t="s">
        <v>231</v>
      </c>
      <c r="C145" s="105"/>
      <c r="D145" s="102" t="s">
        <v>232</v>
      </c>
      <c r="E145" s="103"/>
      <c r="F145" s="103"/>
      <c r="G145" s="100"/>
    </row>
    <row r="146" spans="2:7" ht="12.75">
      <c r="B146" s="105" t="s">
        <v>233</v>
      </c>
      <c r="C146" s="105"/>
      <c r="D146" s="102" t="s">
        <v>234</v>
      </c>
      <c r="E146" s="103"/>
      <c r="F146" s="103"/>
      <c r="G146" s="100"/>
    </row>
    <row r="147" spans="2:7" ht="12.75">
      <c r="B147" s="105" t="s">
        <v>235</v>
      </c>
      <c r="C147" s="105"/>
      <c r="D147" s="102" t="s">
        <v>236</v>
      </c>
      <c r="E147" s="103"/>
      <c r="F147" s="103"/>
      <c r="G147" s="100"/>
    </row>
    <row r="148" spans="2:7" ht="12.75">
      <c r="B148" s="106"/>
      <c r="C148" s="106"/>
      <c r="D148" s="102" t="s">
        <v>237</v>
      </c>
      <c r="E148" s="103"/>
      <c r="F148" s="103"/>
      <c r="G148" s="100"/>
    </row>
    <row r="149" spans="2:7" ht="13.5" thickBot="1">
      <c r="B149" s="106"/>
      <c r="C149" s="106"/>
      <c r="D149" s="107" t="s">
        <v>238</v>
      </c>
      <c r="E149" s="108"/>
      <c r="F149" s="108"/>
      <c r="G149" s="109"/>
    </row>
    <row r="155" spans="4:7" ht="12.75">
      <c r="D155" s="110" t="s">
        <v>239</v>
      </c>
      <c r="E155" s="110"/>
      <c r="F155" s="110"/>
      <c r="G155" s="110"/>
    </row>
    <row r="156" ht="12.75">
      <c r="G156" s="111" t="s">
        <v>240</v>
      </c>
    </row>
  </sheetData>
  <mergeCells count="197">
    <mergeCell ref="D155:G155"/>
    <mergeCell ref="B148:C148"/>
    <mergeCell ref="E148:F148"/>
    <mergeCell ref="B149:C149"/>
    <mergeCell ref="E149:F149"/>
    <mergeCell ref="B146:C146"/>
    <mergeCell ref="E146:F146"/>
    <mergeCell ref="B147:C147"/>
    <mergeCell ref="E147:F147"/>
    <mergeCell ref="B144:C144"/>
    <mergeCell ref="E144:F144"/>
    <mergeCell ref="B145:C145"/>
    <mergeCell ref="E145:F145"/>
    <mergeCell ref="B142:C142"/>
    <mergeCell ref="E142:F142"/>
    <mergeCell ref="B143:C143"/>
    <mergeCell ref="E143:F143"/>
    <mergeCell ref="B140:C140"/>
    <mergeCell ref="E140:F140"/>
    <mergeCell ref="B141:C141"/>
    <mergeCell ref="E141:F141"/>
    <mergeCell ref="E137:F137"/>
    <mergeCell ref="B138:C138"/>
    <mergeCell ref="E138:F138"/>
    <mergeCell ref="B139:C139"/>
    <mergeCell ref="E139:F139"/>
    <mergeCell ref="B135:C135"/>
    <mergeCell ref="E135:F135"/>
    <mergeCell ref="B136:C136"/>
    <mergeCell ref="E136:F136"/>
    <mergeCell ref="E130:F130"/>
    <mergeCell ref="E131:F131"/>
    <mergeCell ref="B133:G133"/>
    <mergeCell ref="B134:C134"/>
    <mergeCell ref="E134:F134"/>
    <mergeCell ref="B128:C128"/>
    <mergeCell ref="E128:F128"/>
    <mergeCell ref="B129:C129"/>
    <mergeCell ref="E129:F129"/>
    <mergeCell ref="E125:F125"/>
    <mergeCell ref="B126:C126"/>
    <mergeCell ref="E126:F126"/>
    <mergeCell ref="B127:C127"/>
    <mergeCell ref="E127:F127"/>
    <mergeCell ref="E121:F121"/>
    <mergeCell ref="E122:F122"/>
    <mergeCell ref="E123:F123"/>
    <mergeCell ref="E124:F124"/>
    <mergeCell ref="E117:F117"/>
    <mergeCell ref="E118:F118"/>
    <mergeCell ref="E119:F119"/>
    <mergeCell ref="E120:F120"/>
    <mergeCell ref="E113:F113"/>
    <mergeCell ref="E114:F114"/>
    <mergeCell ref="E115:F115"/>
    <mergeCell ref="B116:C116"/>
    <mergeCell ref="E116:F116"/>
    <mergeCell ref="E110:F110"/>
    <mergeCell ref="B111:C111"/>
    <mergeCell ref="E111:F111"/>
    <mergeCell ref="B112:C112"/>
    <mergeCell ref="E112:F112"/>
    <mergeCell ref="E106:F106"/>
    <mergeCell ref="E107:F107"/>
    <mergeCell ref="E108:F108"/>
    <mergeCell ref="B109:C109"/>
    <mergeCell ref="E109:F109"/>
    <mergeCell ref="E103:F103"/>
    <mergeCell ref="B104:C104"/>
    <mergeCell ref="E104:F104"/>
    <mergeCell ref="B105:C105"/>
    <mergeCell ref="E105:F105"/>
    <mergeCell ref="B101:C101"/>
    <mergeCell ref="E101:F101"/>
    <mergeCell ref="B102:C102"/>
    <mergeCell ref="E102:F102"/>
    <mergeCell ref="B99:C99"/>
    <mergeCell ref="E99:F99"/>
    <mergeCell ref="B100:C100"/>
    <mergeCell ref="E100:F100"/>
    <mergeCell ref="E96:F96"/>
    <mergeCell ref="B97:C97"/>
    <mergeCell ref="E97:F97"/>
    <mergeCell ref="B98:C98"/>
    <mergeCell ref="E98:F98"/>
    <mergeCell ref="B93:C93"/>
    <mergeCell ref="E93:F93"/>
    <mergeCell ref="E94:F94"/>
    <mergeCell ref="E95:F95"/>
    <mergeCell ref="B91:C91"/>
    <mergeCell ref="E91:F91"/>
    <mergeCell ref="B92:C92"/>
    <mergeCell ref="E92:F92"/>
    <mergeCell ref="B89:C89"/>
    <mergeCell ref="E89:F89"/>
    <mergeCell ref="B90:C90"/>
    <mergeCell ref="E90:F90"/>
    <mergeCell ref="E85:F85"/>
    <mergeCell ref="B86:C86"/>
    <mergeCell ref="E86:F86"/>
    <mergeCell ref="B88:C88"/>
    <mergeCell ref="E88:F88"/>
    <mergeCell ref="E81:F81"/>
    <mergeCell ref="E82:F82"/>
    <mergeCell ref="E83:F83"/>
    <mergeCell ref="B84:C84"/>
    <mergeCell ref="E84:F84"/>
    <mergeCell ref="B78:C78"/>
    <mergeCell ref="E78:F78"/>
    <mergeCell ref="E79:F79"/>
    <mergeCell ref="E80:F80"/>
    <mergeCell ref="E74:F74"/>
    <mergeCell ref="E75:F75"/>
    <mergeCell ref="E76:F76"/>
    <mergeCell ref="E77:F77"/>
    <mergeCell ref="E70:F70"/>
    <mergeCell ref="E71:F71"/>
    <mergeCell ref="E72:F72"/>
    <mergeCell ref="B73:C73"/>
    <mergeCell ref="E73:F73"/>
    <mergeCell ref="E66:F66"/>
    <mergeCell ref="E67:F67"/>
    <mergeCell ref="E68:F68"/>
    <mergeCell ref="E69:F69"/>
    <mergeCell ref="E63:F63"/>
    <mergeCell ref="E64:F64"/>
    <mergeCell ref="B65:C65"/>
    <mergeCell ref="E65:F65"/>
    <mergeCell ref="E59:F59"/>
    <mergeCell ref="E60:F60"/>
    <mergeCell ref="E61:F61"/>
    <mergeCell ref="E62:F62"/>
    <mergeCell ref="B57:C57"/>
    <mergeCell ref="E57:F57"/>
    <mergeCell ref="B58:C58"/>
    <mergeCell ref="E58:F58"/>
    <mergeCell ref="E53:F53"/>
    <mergeCell ref="E54:F54"/>
    <mergeCell ref="E55:F55"/>
    <mergeCell ref="E56:F56"/>
    <mergeCell ref="E49:F49"/>
    <mergeCell ref="E50:F50"/>
    <mergeCell ref="E51:F51"/>
    <mergeCell ref="E52:F52"/>
    <mergeCell ref="B47:C47"/>
    <mergeCell ref="E47:F47"/>
    <mergeCell ref="B48:C48"/>
    <mergeCell ref="E48:F48"/>
    <mergeCell ref="B45:C45"/>
    <mergeCell ref="E45:F45"/>
    <mergeCell ref="B46:C46"/>
    <mergeCell ref="E46:F46"/>
    <mergeCell ref="E41:F41"/>
    <mergeCell ref="B42:C42"/>
    <mergeCell ref="E42:F42"/>
    <mergeCell ref="E43:F43"/>
    <mergeCell ref="E37:F37"/>
    <mergeCell ref="E38:F38"/>
    <mergeCell ref="E39:F39"/>
    <mergeCell ref="E40:F40"/>
    <mergeCell ref="E34:F34"/>
    <mergeCell ref="B35:C35"/>
    <mergeCell ref="E35:F35"/>
    <mergeCell ref="E36:F36"/>
    <mergeCell ref="B31:C31"/>
    <mergeCell ref="E31:F31"/>
    <mergeCell ref="E32:F32"/>
    <mergeCell ref="E33:F33"/>
    <mergeCell ref="E27:F27"/>
    <mergeCell ref="E28:F28"/>
    <mergeCell ref="E29:F29"/>
    <mergeCell ref="B30:C30"/>
    <mergeCell ref="E30:F30"/>
    <mergeCell ref="E24:F24"/>
    <mergeCell ref="E25:F25"/>
    <mergeCell ref="B26:C26"/>
    <mergeCell ref="E26:F26"/>
    <mergeCell ref="B21:C21"/>
    <mergeCell ref="E21:F21"/>
    <mergeCell ref="E22:F22"/>
    <mergeCell ref="E23:F23"/>
    <mergeCell ref="B19:C19"/>
    <mergeCell ref="E19:F19"/>
    <mergeCell ref="B20:C20"/>
    <mergeCell ref="E20:F20"/>
    <mergeCell ref="F10:G11"/>
    <mergeCell ref="F12:G12"/>
    <mergeCell ref="B18:C18"/>
    <mergeCell ref="E18:F18"/>
    <mergeCell ref="F6:G6"/>
    <mergeCell ref="F7:G7"/>
    <mergeCell ref="F8:G8"/>
    <mergeCell ref="F9:G9"/>
    <mergeCell ref="B2:E2"/>
    <mergeCell ref="B3:E3"/>
    <mergeCell ref="F4:G4"/>
    <mergeCell ref="F5:G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diachenko</dc:creator>
  <cp:keywords/>
  <dc:description/>
  <cp:lastModifiedBy>diachenko</cp:lastModifiedBy>
  <dcterms:created xsi:type="dcterms:W3CDTF">2004-06-16T07:23:49Z</dcterms:created>
  <dcterms:modified xsi:type="dcterms:W3CDTF">2004-06-16T07:26:23Z</dcterms:modified>
  <cp:category/>
  <cp:version/>
  <cp:contentType/>
  <cp:contentStatus/>
</cp:coreProperties>
</file>