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<sst xmlns="http://schemas.openxmlformats.org/spreadsheetml/2006/main" count="260" uniqueCount="174">
  <si>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</si>
  <si>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</si>
  <si>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</si>
  <si>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</si>
  <si>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</si>
  <si>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</si>
  <si>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</si>
  <si>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</si>
  <si>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</si>
  <si>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</si>
  <si>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</si>
  <si>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</si>
  <si>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</si>
  <si>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</si>
  <si>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</si>
  <si>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</si>
  <si>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</si>
  <si>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</si>
  <si>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</si>
  <si>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</si>
  <si>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</si>
  <si>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</si>
  <si>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</si>
  <si>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</si>
  <si>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</si>
  <si>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</si>
  <si>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</si>
  <si>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</si>
  <si>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</si>
  <si>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</si>
  <si>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</si>
  <si>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</si>
  <si>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</si>
  <si>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</si>
  <si>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</si>
  <si>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</si>
  <si>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</si>
  <si>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</si>
  <si>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</si>
  <si>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</si>
  <si>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</si>
  <si>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</si>
  <si>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</si>
  <si>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</si>
  <si>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</si>
  <si>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</si>
  <si>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</si>
  <si>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</si>
  <si>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</si>
  <si>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</si>
  <si>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</si>
  <si>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</si>
  <si>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</si>
  <si>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</si>
  <si>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</si>
  <si>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</si>
  <si>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</si>
  <si>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</si>
  <si>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</si>
  <si>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</si>
  <si>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</si>
  <si>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</si>
  <si>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</si>
  <si>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</si>
  <si>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</si>
  <si>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</si>
  <si>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</si>
  <si>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</si>
  <si>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</si>
  <si>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</si>
  <si>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</si>
  <si>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</si>
  <si>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</si>
  <si>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</si>
  <si>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</si>
  <si>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</si>
  <si>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</si>
  <si>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</si>
  <si>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</si>
  <si>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</si>
  <si>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</si>
  <si>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</si>
  <si>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</si>
  <si>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</si>
  <si>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</si>
  <si>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</si>
  <si>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</si>
  <si>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</si>
  <si>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</si>
  <si>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</si>
  <si>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</si>
  <si>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</si>
  <si>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</si>
  <si>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</si>
  <si>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</si>
  <si>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</si>
  <si>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</si>
  <si>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</si>
  <si>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</si>
  <si>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</si>
  <si>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</si>
  <si>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</si>
  <si>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</si>
  <si>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</si>
  <si>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</si>
  <si>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</si>
  <si>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</si>
  <si>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</si>
  <si>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</si>
  <si>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</si>
  <si>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</si>
  <si>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</si>
  <si>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</si>
  <si>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</si>
  <si>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</si>
  <si>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</si>
  <si>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</si>
  <si>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</si>
  <si>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</si>
  <si>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</si>
  <si>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</si>
  <si>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</si>
  <si>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</si>
  <si>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</si>
  <si>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</si>
  <si>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</si>
  <si>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</si>
  <si>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</si>
  <si>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</si>
  <si>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</si>
  <si>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</si>
  <si>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</si>
  <si>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</si>
  <si>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</si>
  <si>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</si>
  <si>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</si>
  <si>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</si>
  <si>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</si>
  <si>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</si>
  <si>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</si>
  <si>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</si>
  <si>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</si>
  <si>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</si>
  <si>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</si>
  <si>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</si>
  <si>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</si>
  <si>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</si>
  <si>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</si>
  <si>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</si>
  <si>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</si>
  <si>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</si>
  <si>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</si>
  <si>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</si>
  <si>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</si>
  <si>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</si>
  <si>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</si>
  <si>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</si>
  <si>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</si>
  <si>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</si>
  <si>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</si>
  <si>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</si>
  <si>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</si>
  <si>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</si>
  <si>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</si>
  <si>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</si>
  <si>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</si>
  <si>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</si>
  <si>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8</t>
  </si>
  <si>
    <t>08</t>
  </si>
  <si>
    <t>21</t>
  </si>
  <si>
    <t>30</t>
  </si>
  <si>
    <t>30 сентября</t>
  </si>
  <si>
    <t>09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</si>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</sst>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27">
      <selection activeCell="CJ86" sqref="CJ86:DC87"/>
    </sheetView>
  </sheetViews>
  <sheetFormatPr defaultColWidth="9.00390625" defaultRowHeight="12.75"/>
  <cols>
    <col min="1" max="16384" width="0.875" style="1" customWidth="1"/>
  </cols>
  <sheetData>
    <row r="1" spans="1:107" ht="1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7" ht="12.75">
      <c r="AO2" s="2" t="s">
        <v>31</v>
      </c>
      <c r="AP2" s="39" t="s">
        <v>171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>
        <v>200</v>
      </c>
      <c r="BH2" s="41"/>
      <c r="BI2" s="41"/>
      <c r="BJ2" s="41"/>
      <c r="BK2" s="41"/>
      <c r="BL2" s="39" t="s">
        <v>167</v>
      </c>
      <c r="BM2" s="39"/>
      <c r="BN2" s="39"/>
      <c r="BO2" s="1" t="s">
        <v>32</v>
      </c>
    </row>
    <row r="3" spans="90:107" ht="13.5" thickBot="1">
      <c r="CL3" s="77" t="s">
        <v>33</v>
      </c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 t="s">
        <v>40</v>
      </c>
      <c r="CL4" s="102" t="s">
        <v>34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 t="s">
        <v>41</v>
      </c>
      <c r="CL5" s="30" t="s">
        <v>168</v>
      </c>
      <c r="CM5" s="31"/>
      <c r="CN5" s="31"/>
      <c r="CO5" s="31"/>
      <c r="CP5" s="31"/>
      <c r="CQ5" s="32"/>
      <c r="CR5" s="110" t="s">
        <v>172</v>
      </c>
      <c r="CS5" s="31"/>
      <c r="CT5" s="31"/>
      <c r="CU5" s="31"/>
      <c r="CV5" s="31"/>
      <c r="CW5" s="32"/>
      <c r="CX5" s="110" t="s">
        <v>170</v>
      </c>
      <c r="CY5" s="31"/>
      <c r="CZ5" s="31"/>
      <c r="DA5" s="31"/>
      <c r="DB5" s="31"/>
      <c r="DC5" s="109"/>
    </row>
    <row r="6" spans="1:107" ht="12.75">
      <c r="A6" s="1" t="s">
        <v>35</v>
      </c>
      <c r="N6" s="101" t="s">
        <v>131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:107" ht="12.75">
      <c r="A8" s="1" t="s">
        <v>37</v>
      </c>
      <c r="S8" s="101" t="s">
        <v>132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 t="s">
        <v>44</v>
      </c>
      <c r="CL8" s="30" t="s">
        <v>165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1:107" ht="12.75">
      <c r="A9" s="1" t="s">
        <v>38</v>
      </c>
      <c r="BA9" s="89" t="s">
        <v>160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 t="s">
        <v>137</v>
      </c>
      <c r="CM9" s="75"/>
      <c r="CN9" s="75"/>
      <c r="CO9" s="75"/>
      <c r="CP9" s="75"/>
      <c r="CQ9" s="75"/>
      <c r="CR9" s="75"/>
      <c r="CS9" s="75"/>
      <c r="CT9" s="76"/>
      <c r="CU9" s="105" t="s">
        <v>138</v>
      </c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 t="s">
        <v>133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 t="s">
        <v>45</v>
      </c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4" t="s">
        <v>159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1:107" ht="12.75">
      <c r="A12" s="1" t="s">
        <v>39</v>
      </c>
      <c r="Z12" s="101" t="s">
        <v>134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64:107" ht="12.75">
      <c r="BL14" s="1" t="s">
        <v>47</v>
      </c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64:107" ht="13.5" thickBot="1">
      <c r="BL15" s="1" t="s">
        <v>127</v>
      </c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 t="s">
        <v>0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 t="s">
        <v>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 t="s">
        <v>2</v>
      </c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>
        <v>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>
        <v>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>
        <v>4</v>
      </c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25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>
        <v>21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 t="s">
        <v>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1832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1531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 t="s">
        <v>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>
        <f>BO23</f>
        <v>369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f>CJ23</f>
        <v>370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 t="s">
        <v>139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>
        <v>369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370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140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8000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 t="s">
        <v>140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 t="s">
        <v>59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 t="s">
        <v>140</v>
      </c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 t="s">
        <v>140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 t="s">
        <v>60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f>BO19+BO21+BO22+BO25</f>
        <v>10226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f>CJ19+CJ21+CJ22+CJ25</f>
        <v>9922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BO37</f>
        <v>476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>
        <f>CJ31+CJ37</f>
        <v>160</v>
      </c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 t="s">
        <v>13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 t="s">
        <v>142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 t="s">
        <v>140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>
        <v>50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 t="s">
        <v>140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 t="s">
        <v>140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 t="s">
        <v>140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 t="s">
        <v>140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476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110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 t="s">
        <v>140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>
        <v>2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2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 t="s">
        <v>140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113783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111351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23912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10709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 t="s">
        <v>140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 t="s">
        <v>26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4860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10946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 t="s">
        <v>13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 t="s">
        <v>163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 t="s">
        <v>161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335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 t="s">
        <v>164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 t="s">
        <v>162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925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 t="s">
        <v>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 t="s">
        <v>67</v>
      </c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 t="s">
        <v>140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140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 t="s">
        <v>28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 t="s">
        <v>68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>
        <f>BO29+BO39+BO42+BO45</f>
        <v>119121</v>
      </c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>
        <f>CJ29+CJ39+CJ42+CJ45</f>
        <v>122459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 t="s">
        <v>69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>
        <f>BO28+BO50</f>
        <v>129347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f>CJ28+CJ50</f>
        <v>132381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 t="s">
        <v>128</v>
      </c>
    </row>
    <row r="54" spans="1:107" ht="26.25" customHeight="1">
      <c r="A54" s="94" t="s">
        <v>48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 t="s">
        <v>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 t="s">
        <v>1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 t="s">
        <v>2</v>
      </c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>
        <v>2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>
        <v>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4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 t="s">
        <v>50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>
        <v>45200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 t="s">
        <v>52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 t="s">
        <v>70</v>
      </c>
      <c r="BP58" s="9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 t="s">
        <v>71</v>
      </c>
      <c r="CI58" s="90"/>
      <c r="CJ58" s="91"/>
      <c r="CK58" s="92"/>
      <c r="CL58" s="34" t="s">
        <v>140</v>
      </c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 t="s">
        <v>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 t="s">
        <v>140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 t="s">
        <v>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 t="s">
        <v>140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 t="s">
        <v>13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 t="s">
        <v>150</v>
      </c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 t="s">
        <v>140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 t="s">
        <v>74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 t="s">
        <v>75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 t="s">
        <v>151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 t="s">
        <v>140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 t="s">
        <v>140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 t="s">
        <v>108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73550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73945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 t="s">
        <v>77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>
        <f>SUM(BO56:CI64)</f>
        <v>118750</v>
      </c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>
        <f>CJ56+CJ64</f>
        <v>119145</v>
      </c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 t="s">
        <v>78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 t="s">
        <v>140</v>
      </c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 t="s">
        <v>79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 t="s">
        <v>80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 t="s">
        <v>140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 t="s">
        <v>112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 t="s">
        <v>140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 t="s">
        <v>140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 t="s">
        <v>82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 t="s">
        <v>140</v>
      </c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 t="s">
        <v>140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 t="s">
        <v>83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 t="s">
        <v>140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 t="s">
        <v>79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 t="s">
        <v>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10597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f>SUM(CJ74:DC79)</f>
        <v>5989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 t="s">
        <v>13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 t="s">
        <v>152</v>
      </c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>
        <v>132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>
        <v>158</v>
      </c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 t="s">
        <v>85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 t="s">
        <v>86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 t="s">
        <v>153</v>
      </c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>
        <v>53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>
        <v>1285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 t="s">
        <v>87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 t="s">
        <v>154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 t="s">
        <v>140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 t="s">
        <v>140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 t="s">
        <v>88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 t="s">
        <v>155</v>
      </c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>
        <v>3690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>
        <v>4545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 t="s">
        <v>89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 t="s">
        <v>156</v>
      </c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>
        <v>6722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>
        <v>1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>
        <v>7247</v>
      </c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 t="s">
        <v>140</v>
      </c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 t="s">
        <v>92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140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 t="s">
        <v>93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 t="s">
        <v>119</v>
      </c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 t="s">
        <v>140</v>
      </c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140</v>
      </c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 t="s">
        <v>94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 t="s">
        <v>120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>
        <f>BO73</f>
        <v>10597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>
        <f>CJ73+CJ80</f>
        <v>13236</v>
      </c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 t="s">
        <v>121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>
        <f>BO65+BO84</f>
        <v>129347</v>
      </c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>
        <f>CJ65+CJ84</f>
        <v>132381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 t="s">
        <v>140</v>
      </c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 t="s">
        <v>95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 t="s">
        <v>96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 t="s">
        <v>97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 t="s">
        <v>98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 t="s">
        <v>99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 t="s">
        <v>100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 t="s">
        <v>101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 t="s">
        <v>102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 t="s">
        <v>103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 t="s">
        <v>104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 t="s">
        <v>140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 t="s">
        <v>140</v>
      </c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:107" ht="12.75">
      <c r="A99" s="1" t="s">
        <v>122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 t="s">
        <v>166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D99" s="1" t="s">
        <v>125</v>
      </c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 t="s">
        <v>158</v>
      </c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 t="s">
        <v>123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 t="s">
        <v>124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 t="s">
        <v>123</v>
      </c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 t="s">
        <v>124</v>
      </c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7" ht="12.75">
      <c r="B102" s="2" t="s">
        <v>126</v>
      </c>
      <c r="C102" s="39" t="s">
        <v>169</v>
      </c>
      <c r="D102" s="39"/>
      <c r="E102" s="39"/>
      <c r="F102" s="39"/>
      <c r="G102" s="1" t="s">
        <v>126</v>
      </c>
      <c r="J102" s="40" t="s">
        <v>173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>
        <v>200</v>
      </c>
      <c r="AD102" s="41"/>
      <c r="AE102" s="41"/>
      <c r="AF102" s="41"/>
      <c r="AG102" s="41"/>
      <c r="AH102" s="39" t="s">
        <v>167</v>
      </c>
      <c r="AI102" s="39"/>
      <c r="AJ102" s="39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6" ht="12.75">
      <c r="AO2" s="2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/>
      <c r="BH2" s="41"/>
      <c r="BI2" s="41"/>
      <c r="BJ2" s="41"/>
      <c r="BK2" s="41"/>
      <c r="BL2" s="39"/>
      <c r="BM2" s="39"/>
      <c r="BN2" s="39"/>
    </row>
    <row r="3" spans="90:107" ht="13.5" thickBot="1">
      <c r="CL3" s="77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/>
      <c r="CL4" s="102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/>
      <c r="CL5" s="30"/>
      <c r="CM5" s="31"/>
      <c r="CN5" s="31"/>
      <c r="CO5" s="31"/>
      <c r="CP5" s="31"/>
      <c r="CQ5" s="32"/>
      <c r="CR5" s="110"/>
      <c r="CS5" s="31"/>
      <c r="CT5" s="31"/>
      <c r="CU5" s="31"/>
      <c r="CV5" s="31"/>
      <c r="CW5" s="32"/>
      <c r="CX5" s="110"/>
      <c r="CY5" s="31"/>
      <c r="CZ5" s="31"/>
      <c r="DA5" s="31"/>
      <c r="DB5" s="31"/>
      <c r="DC5" s="109"/>
    </row>
    <row r="6" spans="14:107" ht="12.75"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87:107" ht="12.75">
      <c r="CI7" s="2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9:107" ht="12.75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/>
      <c r="CL8" s="30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53:107" ht="12.75"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/>
      <c r="CM9" s="75"/>
      <c r="CN9" s="75"/>
      <c r="CO9" s="75"/>
      <c r="CP9" s="75"/>
      <c r="CQ9" s="75"/>
      <c r="CR9" s="75"/>
      <c r="CS9" s="75"/>
      <c r="CT9" s="76"/>
      <c r="CU9" s="105"/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/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44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26:107" ht="12.75"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90:107" ht="12.75"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90:107" ht="13.5" thickBot="1"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/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/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/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/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/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/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/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/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/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/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/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/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/>
    </row>
    <row r="54" spans="1:107" ht="26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/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/>
      <c r="BP58" s="92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/>
      <c r="CI58" s="90"/>
      <c r="CJ58" s="91"/>
      <c r="CK58" s="92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/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/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/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/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/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/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/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/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/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/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/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/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/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/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5:107" ht="12.75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6" ht="12.75">
      <c r="B102" s="2"/>
      <c r="C102" s="39"/>
      <c r="D102" s="39"/>
      <c r="E102" s="39"/>
      <c r="F102" s="39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39"/>
      <c r="AI102" s="39"/>
      <c r="AJ102" s="39"/>
    </row>
  </sheetData>
  <mergeCells count="327"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2008-04-21T10:40:28Z</cp:lastPrinted>
  <dcterms:created xsi:type="dcterms:W3CDTF">2003-08-15T10:28:56Z</dcterms:created>
  <dcterms:modified xsi:type="dcterms:W3CDTF">2008-10-21T10:33:52Z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