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4695" windowWidth="15480" windowHeight="607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<sst xmlns="http://schemas.openxmlformats.org/spreadsheetml/2006/main" count="260" uniqueCount="146">
  <si>
    <t>Пенсионный фонд Российской Федерации, 7706016118/ 770601001</t>
  </si>
  <si>
    <t>(полное наименование, ИНН/КПП учредителя управления)</t>
  </si>
  <si>
    <t>Общество с ограниченной ответственностью "Управляющая компания "АГАНА" ДУ средствами
пенсионных накоплений для финансирования накопительной части трудовой пенсии,
7706219982/770601001</t>
  </si>
  <si>
    <t>(полное фирменное наименование, ИНН/КПП управляющей компании)</t>
  </si>
  <si>
    <t>Дата и номер договора доверительного управления: 22-03У028 от 08.10.03</t>
  </si>
  <si>
    <t>1. Денежные средства на счетах</t>
  </si>
  <si>
    <t>Наименование кредитной организации</t>
  </si>
  <si>
    <t>Реквизиты договора банковского счёта</t>
  </si>
  <si>
    <t>Реквизиты банковского счёта</t>
  </si>
  <si>
    <t>Сумма денежных средств (руб.)</t>
  </si>
  <si>
    <t xml:space="preserve">  </t>
  </si>
  <si>
    <t>дата</t>
  </si>
  <si>
    <t>номер</t>
  </si>
  <si>
    <t xml:space="preserve">    </t>
  </si>
  <si>
    <t xml:space="preserve">   </t>
  </si>
  <si>
    <t>Акционерный Коммерческий Банк
"Лефко-банк" (Открытое Акционерное
Общество)</t>
  </si>
  <si>
    <t>Т-121</t>
  </si>
  <si>
    <t>Итого денежных средств на счетах</t>
  </si>
  <si>
    <t>0,00</t>
  </si>
  <si>
    <t>2. Денежные средства в депозитах</t>
  </si>
  <si>
    <t>Реквизиты договора банковского вклада</t>
  </si>
  <si>
    <t>Сумма вклада (руб.)</t>
  </si>
  <si>
    <t>Проценты начисленные (руб.)</t>
  </si>
  <si>
    <t>Итого денежных средств в депозитах (включая начисленные проценты)</t>
  </si>
  <si>
    <t>3. Государственные ценные бумаги Российской Федерации, обращающиеся на рынке ценных бумаг, за исключением облигаций внешних облигационных займов Российской Федерации</t>
  </si>
  <si>
    <t>Вид ценных бумаг</t>
  </si>
  <si>
    <t>Государственный регистрационный номер выпуска (дополнительного выпуска)</t>
  </si>
  <si>
    <t>Рыночная цена (руб.)</t>
  </si>
  <si>
    <t>Количество (шт.)</t>
  </si>
  <si>
    <t>Рыночная стоимость (руб.)</t>
  </si>
  <si>
    <t>Источник расчёта рыночной цены *</t>
  </si>
  <si>
    <t>Итого рыночная стоимость государственных ценных бумаг Российской Федерации в
инвестиционном портфеле</t>
  </si>
  <si>
    <t>4. Государственные ценные бумаги Российской Федерации, специально выпущенные Правительством Российской Федерации для размещения средств институциональных инвесторов</t>
  </si>
  <si>
    <t>Цена приобретения (руб.)</t>
  </si>
  <si>
    <t>Итого рыночная стоимость государственных ценных бумаг Российской Федерации, специально
выпущенных Правительством Российской Федерации для размещения средств институциональных
инвесторов</t>
  </si>
  <si>
    <t>5. Облигации внешних облигационных займов Российской Федерации</t>
  </si>
  <si>
    <t>Рыночная стоимость в рублях по курсу Банка России (руб.)</t>
  </si>
  <si>
    <t xml:space="preserve">Страница №2, Всего страниц 4 </t>
  </si>
  <si>
    <t>Итого рыночная стоимость облигаций внешних облигационных займов Российской Федерации</t>
  </si>
  <si>
    <t>6. Государственные ценные бумаги субъектов Российской Федерации</t>
  </si>
  <si>
    <t>Наименование субъекта Российской Федерации</t>
  </si>
  <si>
    <t xml:space="preserve">Государственный регистрационный номер выпуска </t>
  </si>
  <si>
    <t>Субфедераль
ная бумага</t>
  </si>
  <si>
    <t>Правительство г.
Москвы</t>
  </si>
  <si>
    <t>ЗАО ФБ "ММВБ"</t>
  </si>
  <si>
    <t>Администрация
Московской области</t>
  </si>
  <si>
    <t>RU34005MOO0</t>
  </si>
  <si>
    <t>Администрация
Нижегородской
области</t>
  </si>
  <si>
    <t>RU34002NJG0</t>
  </si>
  <si>
    <t>Администрация
Новосибирской
области</t>
  </si>
  <si>
    <t>RU34013ANO0</t>
  </si>
  <si>
    <t>Правительство
республики Саха
(Якутия)</t>
  </si>
  <si>
    <t>RU35001RSY0</t>
  </si>
  <si>
    <t>Чувашская
республика</t>
  </si>
  <si>
    <t>RU31005CHU0</t>
  </si>
  <si>
    <t xml:space="preserve">Итого рыночная стоимость государственных ценных бумаг субъектов Российской
Федерации </t>
  </si>
  <si>
    <t>7. Муниципальные облигации</t>
  </si>
  <si>
    <t>Наименование муниципального образования</t>
  </si>
  <si>
    <t>Итого рыночная стоимость муниципальных облигаций</t>
  </si>
  <si>
    <t>8. Облигации российских хозяйственных обществ</t>
  </si>
  <si>
    <t>Наименование эмитента</t>
  </si>
  <si>
    <t>ОАО "ВолгаТелеком"</t>
  </si>
  <si>
    <t>ОАО "Газпром"</t>
  </si>
  <si>
    <t>4-04-00028-A</t>
  </si>
  <si>
    <t>4-03-00040-A</t>
  </si>
  <si>
    <t>4-03-00085-A</t>
  </si>
  <si>
    <t>Итого рыночная стоимость облигаций российских хозяйственных обществ</t>
  </si>
  <si>
    <t>9. Акции российских эмитентов, созданных в форме открытых акционерных обществ</t>
  </si>
  <si>
    <t>Категория и тип акций</t>
  </si>
  <si>
    <t>обыкновенная</t>
  </si>
  <si>
    <t>1-01-00041-А</t>
  </si>
  <si>
    <t>ОАО "ЛУКОЙЛ"</t>
  </si>
  <si>
    <t>1-01-00077-А</t>
  </si>
  <si>
    <t>ОАО "Ростелеком"</t>
  </si>
  <si>
    <t>1-01-00124-А</t>
  </si>
  <si>
    <t>ОАО "Татнефть"</t>
  </si>
  <si>
    <t>1-07-00175-А</t>
  </si>
  <si>
    <t>Итого рыночная стоимость акций российских эмитентов, созданных в форме
открытых акционерных обществ</t>
  </si>
  <si>
    <t>10. Облигации с ипотечным покрытием, выпущенные в соответствии с законодательством Российской Федерации об ипотечных ценных бумагах</t>
  </si>
  <si>
    <t>Итого рыночная стоимость облигаций с ипотечным покрытием</t>
  </si>
  <si>
    <t>11. Ипотечные сертификаты участия, выпущенные в соответствии с законодательством Российской Федерации об ипотечных ценных бумагах</t>
  </si>
  <si>
    <t>Индивидуальное обозначение, идентифицирующее ипотечные сертификаты участия с данным ипотечным покрытием</t>
  </si>
  <si>
    <t>Наименование управляющей компании ипотечным покрытием</t>
  </si>
  <si>
    <t>Регистрационный номер правил доверительного управления ипотечным покрытием</t>
  </si>
  <si>
    <t>Итого рыночная стоимость ипотечных сертификатов участия</t>
  </si>
  <si>
    <t>12. Паи (акции, доли) индексных инвестиционных фондов, размещающих средства в государственные ценные бумаги иностранных государств, облигации и акции иностранных эмитентов</t>
  </si>
  <si>
    <t>Наименование фонда</t>
  </si>
  <si>
    <t>Наименование управляющего активами фонда</t>
  </si>
  <si>
    <t>Номер выпуска или иные реквизиты ценных бумаг</t>
  </si>
  <si>
    <t>Итого рыночная стоимость паев (акций, долей) индексных инвестиционных фондов</t>
  </si>
  <si>
    <t>13. Дебиторская задолженность</t>
  </si>
  <si>
    <t>Средства пенсионных накоплений на специальных брокерских счетах</t>
  </si>
  <si>
    <t>Наименование брокера</t>
  </si>
  <si>
    <t>Сумма средств (руб.)</t>
  </si>
  <si>
    <t>Итого средств на специальных брокерских счетах</t>
  </si>
  <si>
    <t>Дебиторская задолженность по процентному (купонному) доходу по облигациям</t>
  </si>
  <si>
    <t>Сумма дебиторской задолжености (руб.)</t>
  </si>
  <si>
    <t>Администрация Красноярского края</t>
  </si>
  <si>
    <t>Администрация Московской области</t>
  </si>
  <si>
    <t>Администрация Нижегородской области</t>
  </si>
  <si>
    <t>Администрация Новосибирской области</t>
  </si>
  <si>
    <t>ОАО "Корпорация "ИРКУТ"</t>
  </si>
  <si>
    <t>ОАО энергетики и электрификации "Мосэнерго"</t>
  </si>
  <si>
    <t>Правительство г.Москвы</t>
  </si>
  <si>
    <t>Правительство республики Саха (Якутия)</t>
  </si>
  <si>
    <t>Чувашская республика</t>
  </si>
  <si>
    <t>Итого дебиторская задолженность по процентному (купонному) доходу по облигациям</t>
  </si>
  <si>
    <t>Прочая дебиторская задолженность</t>
  </si>
  <si>
    <t>Наименование дебиторской задолженности</t>
  </si>
  <si>
    <t>Сумма дебиторской задолженности (руб.)</t>
  </si>
  <si>
    <t>Итого прочая дебиторская задолженность</t>
  </si>
  <si>
    <t>Итого дебиторская задолженность (руб.)</t>
  </si>
  <si>
    <t>14. Итого рыночная стоимость активов, составляющих инвестиционный портфель управляющей компании</t>
  </si>
  <si>
    <t>руб. **</t>
  </si>
  <si>
    <t xml:space="preserve">              * Указывается наименование организатора торговли на рынке ценных бумаг (фондовой биржи), которым определена рыночная цена, если рыночная цена определена указанным организатором торговли (фондовой биржей).</t>
  </si>
  <si>
    <t xml:space="preserve">              ** Рассчитывается как сумма итоговых статей по активам 1 - 13.</t>
  </si>
  <si>
    <t>И.Ф. Гелюта</t>
  </si>
  <si>
    <t>Наименование должности уполномоченного лица управляющей компании</t>
  </si>
  <si>
    <t>(подпись)</t>
  </si>
  <si>
    <t>(И.О. Фамилия)</t>
  </si>
  <si>
    <t>М.П.</t>
  </si>
  <si>
    <t>Генеральный директор</t>
  </si>
  <si>
    <t>Сбербанк России ОАО</t>
  </si>
  <si>
    <t>ОАО "Уралсвязьинформ"</t>
  </si>
  <si>
    <t>ОАО "Сибирьтелеком"</t>
  </si>
  <si>
    <t>ОАО "Иркутскэнерго"</t>
  </si>
  <si>
    <t>по состоянию на</t>
  </si>
  <si>
    <t>Расчёт рыночной стоимости активов, в которые инвестированы средства пенсионных накоплений,</t>
  </si>
  <si>
    <t>ЗАО "ИК "Финам"</t>
  </si>
  <si>
    <t>1-03-00161-А</t>
  </si>
  <si>
    <t>40701810800260000121</t>
  </si>
  <si>
    <t>RU34003KNA0</t>
  </si>
  <si>
    <t>RU27039MOS</t>
  </si>
  <si>
    <t>4-46-00137-A</t>
  </si>
  <si>
    <t>ОАО "Дальсвязь"</t>
  </si>
  <si>
    <t>4-10-30166-F</t>
  </si>
  <si>
    <t>ОАО "Мечел"</t>
  </si>
  <si>
    <t>4-02-55005-E</t>
  </si>
  <si>
    <t>ОАО "АЭРОФЛОТ"</t>
  </si>
  <si>
    <t>1-01-00010-А</t>
  </si>
  <si>
    <t>ОАО "ОГК-5"</t>
  </si>
  <si>
    <t>1-01-50077-А-004D</t>
  </si>
  <si>
    <t>1-04-00195-А</t>
  </si>
  <si>
    <t>10301481B</t>
  </si>
  <si>
    <r>
      <t xml:space="preserve">Дата и время составления расчёта:          </t>
    </r>
    <r>
      <rPr>
        <b/>
        <sz val="12"/>
        <color indexed="8"/>
        <rFont val="Arial"/>
        <family val="2"/>
      </rPr>
      <t xml:space="preserve"> 01.10.07 12:40:15</t>
    </r>
  </si>
  <si>
    <t>30.09.07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</si>
</sst>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</numFmts>
  <fonts count="10">
    <font>
      <sz val="10"/>
      <name val="Arial Cyr"/>
      <family val="0"/>
    </font>
    <font>
      <sz val="8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3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4" fontId="3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2" fillId="0" borderId="5" xfId="0" applyNumberFormat="1" applyFont="1" applyBorder="1" applyAlignment="1" applyProtection="1">
      <alignment horizontal="right" vertical="center"/>
      <protection locked="0"/>
    </xf>
    <xf numFmtId="0" fontId="2" fillId="0" borderId="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 wrapText="1"/>
    </xf>
    <xf numFmtId="0" fontId="2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45</xdr:col>
      <xdr:colOff>504825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45</xdr:col>
      <xdr:colOff>466725</xdr:colOff>
      <xdr:row>43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63100"/>
          <a:ext cx="61531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45</xdr:col>
      <xdr:colOff>495300</xdr:colOff>
      <xdr:row>93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735800"/>
          <a:ext cx="6181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45</xdr:col>
      <xdr:colOff>495300</xdr:colOff>
      <xdr:row>137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8832175"/>
          <a:ext cx="61817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101;&#1082;-&#1086;&#1092;&#1080;&#1089;\&#1055;&#1077;&#1085;&#1089;&#1080;&#1103;\&#1060;&#1080;&#1085;&#1072;&#1084;\&#1056;&#1072;&#1089;&#1095;&#1077;&#1090;-K-2007_2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0607"/>
      <sheetName val="020707"/>
      <sheetName val="030707"/>
      <sheetName val="040707"/>
      <sheetName val="050707"/>
      <sheetName val="060707"/>
      <sheetName val="090707"/>
      <sheetName val="100707"/>
      <sheetName val="110707"/>
      <sheetName val="120707"/>
      <sheetName val="130707"/>
      <sheetName val="160707"/>
      <sheetName val="170707"/>
      <sheetName val="180707"/>
      <sheetName val="190707"/>
      <sheetName val="200707"/>
      <sheetName val="230707"/>
      <sheetName val="240707"/>
      <sheetName val="250707"/>
      <sheetName val="260707"/>
      <sheetName val="270707"/>
      <sheetName val="300707"/>
      <sheetName val="310707"/>
      <sheetName val="010807"/>
      <sheetName val="020807"/>
      <sheetName val="150807"/>
      <sheetName val="160807"/>
      <sheetName val="170807"/>
      <sheetName val="200807"/>
      <sheetName val="210807"/>
      <sheetName val="220807"/>
      <sheetName val="230807"/>
      <sheetName val="240807"/>
      <sheetName val="270807-сд"/>
      <sheetName val="280807"/>
      <sheetName val="290807"/>
      <sheetName val="300807"/>
      <sheetName val="310807"/>
      <sheetName val="030907"/>
      <sheetName val="040907"/>
      <sheetName val="050907"/>
      <sheetName val="060907"/>
      <sheetName val="070907"/>
      <sheetName val="100907"/>
      <sheetName val="110907"/>
      <sheetName val="120907"/>
      <sheetName val="130907"/>
      <sheetName val="140907"/>
      <sheetName val="170907"/>
      <sheetName val="180907-сд"/>
      <sheetName val="190907-сд"/>
      <sheetName val="200907"/>
      <sheetName val="210907"/>
      <sheetName val="240907"/>
      <sheetName val="250907"/>
      <sheetName val="260907"/>
      <sheetName val="270907"/>
      <sheetName val="280907"/>
      <sheetName val="300907"/>
      <sheetName val="011007"/>
    </sheetNames>
    <sheetDataSet>
      <sheetData sheetId="58">
        <row r="26">
          <cell r="G26">
            <v>1828.45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22"/>
  <sheetViews>
    <sheetView tabSelected="1" workbookViewId="0" topLeftCell="A118">
      <selection activeCell="CB133" sqref="CB133"/>
    </sheetView>
  </sheetViews>
  <sheetFormatPr defaultColWidth="9.00390625" defaultRowHeight="12.75"/>
  <cols>
    <col min="1" max="3" width="0.2421875" style="1" customWidth="1"/>
    <col min="4" max="4" width="1.25" style="1" customWidth="1"/>
    <col min="5" max="5" width="1.12109375" style="1" customWidth="1"/>
    <col min="6" max="6" width="0.875" style="1" customWidth="1"/>
    <col min="7" max="7" width="1.75390625" style="1" customWidth="1"/>
    <col min="8" max="8" width="2.00390625" style="1" customWidth="1"/>
    <col min="9" max="9" width="1.25" style="1" customWidth="1"/>
    <col min="10" max="10" width="2.25390625" style="1" customWidth="1"/>
    <col min="11" max="11" width="1.25" style="1" customWidth="1"/>
    <col min="12" max="12" width="1.875" style="1" customWidth="1"/>
    <col min="13" max="13" width="0.875" style="1" customWidth="1"/>
    <col min="14" max="14" width="0.74609375" style="1" customWidth="1"/>
    <col min="15" max="15" width="3.125" style="1" customWidth="1"/>
    <col min="16" max="16" width="0.2421875" style="1" customWidth="1"/>
    <col min="17" max="17" width="0.37109375" style="1" customWidth="1"/>
    <col min="18" max="18" width="2.375" style="1" customWidth="1"/>
    <col min="19" max="19" width="4.125" style="1" customWidth="1"/>
    <col min="20" max="20" width="2.25390625" style="1" customWidth="1"/>
    <col min="21" max="21" width="0.2421875" style="1" customWidth="1"/>
    <col min="22" max="22" width="2.75390625" style="1" customWidth="1"/>
    <col min="23" max="23" width="6.25390625" style="1" customWidth="1"/>
    <col min="24" max="24" width="0.2421875" style="1" customWidth="1"/>
    <col min="25" max="25" width="1.625" style="1" customWidth="1"/>
    <col min="26" max="26" width="0.2421875" style="1" customWidth="1"/>
    <col min="27" max="27" width="1.875" style="1" customWidth="1"/>
    <col min="28" max="28" width="2.375" style="1" customWidth="1"/>
    <col min="29" max="29" width="5.75390625" style="1" customWidth="1"/>
    <col min="30" max="30" width="1.875" style="1" customWidth="1"/>
    <col min="31" max="31" width="3.00390625" style="1" customWidth="1"/>
    <col min="32" max="33" width="0.74609375" style="1" customWidth="1"/>
    <col min="34" max="34" width="0.2421875" style="1" customWidth="1"/>
    <col min="35" max="35" width="0.74609375" style="1" customWidth="1"/>
    <col min="36" max="36" width="4.125" style="1" customWidth="1"/>
    <col min="37" max="37" width="0.875" style="1" customWidth="1"/>
    <col min="38" max="38" width="2.875" style="1" customWidth="1"/>
    <col min="39" max="39" width="2.25390625" style="1" customWidth="1"/>
    <col min="40" max="40" width="1.12109375" style="1" customWidth="1"/>
    <col min="41" max="41" width="0.37109375" style="1" customWidth="1"/>
    <col min="42" max="42" width="2.25390625" style="1" customWidth="1"/>
    <col min="43" max="43" width="0.2421875" style="1" customWidth="1"/>
    <col min="44" max="44" width="1.25" style="1" customWidth="1"/>
    <col min="45" max="45" width="2.00390625" style="1" customWidth="1"/>
    <col min="46" max="46" width="7.875" style="1" customWidth="1"/>
    <col min="47" max="47" width="1.625" style="1" customWidth="1"/>
    <col min="48" max="48" width="0.2421875" style="1" customWidth="1"/>
    <col min="49" max="49" width="1.12109375" style="1" customWidth="1"/>
    <col min="50" max="50" width="0.875" style="1" customWidth="1"/>
    <col min="51" max="51" width="0.37109375" style="1" customWidth="1"/>
    <col min="52" max="52" width="1.625" style="1" customWidth="1"/>
    <col min="53" max="53" width="1.12109375" style="1" customWidth="1"/>
    <col min="54" max="54" width="0.2421875" style="1" customWidth="1"/>
    <col min="55" max="55" width="1.00390625" style="1" customWidth="1"/>
    <col min="56" max="56" width="3.875" style="1" customWidth="1"/>
    <col min="57" max="57" width="1.625" style="1" customWidth="1"/>
    <col min="58" max="58" width="4.125" style="1" customWidth="1"/>
    <col min="59" max="59" width="0.2421875" style="1" customWidth="1"/>
    <col min="60" max="60" width="1.25" style="1" customWidth="1"/>
    <col min="61" max="61" width="1.12109375" style="1" customWidth="1"/>
    <col min="62" max="62" width="0.37109375" style="1" customWidth="1"/>
    <col min="63" max="63" width="0.2421875" style="1" customWidth="1"/>
    <col min="64" max="64" width="1.12109375" style="1" customWidth="1"/>
    <col min="65" max="65" width="0.2421875" style="1" customWidth="1"/>
    <col min="66" max="66" width="0.875" style="1" customWidth="1"/>
    <col min="67" max="67" width="2.75390625" style="1" customWidth="1"/>
    <col min="68" max="68" width="2.25390625" style="1" customWidth="1"/>
    <col min="69" max="69" width="0.2421875" style="1" customWidth="1"/>
    <col min="70" max="70" width="3.375" style="1" customWidth="1"/>
    <col min="71" max="71" width="1.25" style="1" customWidth="1"/>
    <col min="72" max="72" width="2.00390625" style="1" customWidth="1"/>
    <col min="73" max="73" width="2.125" style="1" customWidth="1"/>
    <col min="74" max="74" width="0.875" style="1" customWidth="1"/>
    <col min="75" max="75" width="0.2421875" style="1" customWidth="1"/>
    <col min="76" max="76" width="0.37109375" style="1" customWidth="1"/>
    <col min="77" max="79" width="0.2421875" style="1" customWidth="1"/>
    <col min="80" max="16384" width="9.125" style="1" customWidth="1"/>
  </cols>
  <sheetData>
    <row r="1" spans="1:79" ht="31.5" customHeight="1">
      <c r="A1" s="94" t="s">
        <v>127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6"/>
      <c r="CA1" s="6"/>
    </row>
    <row r="2" spans="1:79" ht="14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95" t="s">
        <v>126</v>
      </c>
      <c r="T2" s="95"/>
      <c r="U2" s="95"/>
      <c r="V2" s="95"/>
      <c r="W2" s="95"/>
      <c r="X2" s="95"/>
      <c r="Y2" s="95"/>
      <c r="Z2" s="95"/>
      <c r="AA2" s="95"/>
      <c r="AB2" s="95"/>
      <c r="AC2" s="6"/>
      <c r="AD2" s="96" t="s">
        <v>145</v>
      </c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79" ht="19.5" customHeight="1">
      <c r="A3" s="6"/>
      <c r="B3" s="43" t="s">
        <v>0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7"/>
      <c r="BW3" s="7"/>
      <c r="BX3" s="7"/>
      <c r="BY3" s="7"/>
      <c r="BZ3" s="7"/>
      <c r="CA3" s="7"/>
    </row>
    <row r="4" spans="1:79" ht="10.5" customHeight="1">
      <c r="A4" s="7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9"/>
      <c r="BW4" s="9"/>
      <c r="BX4" s="9"/>
      <c r="BY4" s="9"/>
      <c r="BZ4" s="9"/>
      <c r="CA4" s="9"/>
    </row>
    <row r="5" spans="1:79" ht="1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</row>
    <row r="6" spans="1:79" ht="38.25" customHeight="1">
      <c r="A6" s="9"/>
      <c r="B6" s="43" t="s">
        <v>2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7"/>
      <c r="BW6" s="7"/>
      <c r="BX6" s="7"/>
      <c r="BY6" s="7"/>
      <c r="BZ6" s="7"/>
      <c r="CA6" s="7"/>
    </row>
    <row r="7" spans="1:79" ht="10.5" customHeight="1">
      <c r="A7" s="7"/>
      <c r="B7" s="57" t="s">
        <v>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10"/>
      <c r="BW7" s="10"/>
      <c r="BX7" s="10"/>
      <c r="BY7" s="10"/>
      <c r="BZ7" s="10"/>
      <c r="CA7" s="10"/>
    </row>
    <row r="8" spans="1:79" ht="3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</row>
    <row r="9" spans="1:79" ht="17.25" customHeight="1">
      <c r="A9" s="92" t="s">
        <v>4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11"/>
      <c r="BW9" s="11"/>
      <c r="BX9" s="11"/>
      <c r="BY9" s="11"/>
      <c r="BZ9" s="11"/>
      <c r="CA9" s="11"/>
    </row>
    <row r="10" spans="1:79" ht="16.5" customHeight="1">
      <c r="A10" s="93" t="s">
        <v>144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11"/>
      <c r="BW10" s="11"/>
      <c r="BX10" s="11"/>
      <c r="BY10" s="11"/>
      <c r="BZ10" s="11"/>
      <c r="CA10" s="11"/>
    </row>
    <row r="11" spans="1:79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</row>
    <row r="12" spans="1:79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59" t="s">
        <v>5</v>
      </c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</row>
    <row r="13" spans="1:79" ht="6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</row>
    <row r="14" spans="1:79" ht="22.5" customHeight="1">
      <c r="A14" s="8"/>
      <c r="B14" s="82" t="s">
        <v>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4"/>
      <c r="X14" s="12"/>
      <c r="Y14" s="12"/>
      <c r="Z14" s="12"/>
      <c r="AA14" s="34" t="s">
        <v>7</v>
      </c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6"/>
      <c r="AS14" s="10"/>
      <c r="AT14" s="82" t="s">
        <v>8</v>
      </c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4"/>
      <c r="BG14" s="12"/>
      <c r="BH14" s="82" t="s">
        <v>9</v>
      </c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4"/>
      <c r="BV14" s="12"/>
      <c r="BW14" s="12"/>
      <c r="BX14" s="12"/>
      <c r="BY14" s="12"/>
      <c r="BZ14" s="12"/>
      <c r="CA14" s="12"/>
    </row>
    <row r="15" spans="1:79" ht="11.25" customHeight="1">
      <c r="A15" s="12"/>
      <c r="B15" s="85" t="s">
        <v>10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  <c r="X15" s="10"/>
      <c r="Y15" s="10"/>
      <c r="Z15" s="10"/>
      <c r="AA15" s="34" t="s">
        <v>11</v>
      </c>
      <c r="AB15" s="35"/>
      <c r="AC15" s="36"/>
      <c r="AD15" s="10"/>
      <c r="AE15" s="34" t="s">
        <v>12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6"/>
      <c r="AS15" s="10"/>
      <c r="AT15" s="85" t="s">
        <v>13</v>
      </c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10"/>
      <c r="BH15" s="85" t="s">
        <v>14</v>
      </c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7"/>
      <c r="BV15" s="10"/>
      <c r="BW15" s="10"/>
      <c r="BX15" s="10"/>
      <c r="BY15" s="10"/>
      <c r="BZ15" s="10"/>
      <c r="CA15" s="10"/>
    </row>
    <row r="16" spans="1:79" ht="11.25" customHeight="1">
      <c r="A16" s="10"/>
      <c r="B16" s="34">
        <v>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6"/>
      <c r="X16" s="10"/>
      <c r="Y16" s="10"/>
      <c r="Z16" s="10"/>
      <c r="AA16" s="34">
        <v>2</v>
      </c>
      <c r="AB16" s="35"/>
      <c r="AC16" s="36"/>
      <c r="AD16" s="10"/>
      <c r="AE16" s="34">
        <v>3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6"/>
      <c r="AS16" s="10"/>
      <c r="AT16" s="34">
        <v>4</v>
      </c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6"/>
      <c r="BG16" s="10"/>
      <c r="BH16" s="34">
        <v>5</v>
      </c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6"/>
      <c r="BV16" s="10"/>
      <c r="BW16" s="10"/>
      <c r="BX16" s="10"/>
      <c r="BY16" s="10"/>
      <c r="BZ16" s="10"/>
      <c r="CA16" s="10"/>
    </row>
    <row r="17" spans="1:79" ht="31.5" customHeight="1">
      <c r="A17" s="10"/>
      <c r="B17" s="53" t="s">
        <v>15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5"/>
      <c r="X17" s="11"/>
      <c r="Y17" s="11"/>
      <c r="Z17" s="11"/>
      <c r="AA17" s="88">
        <v>38019</v>
      </c>
      <c r="AB17" s="57"/>
      <c r="AC17" s="58"/>
      <c r="AD17" s="10"/>
      <c r="AE17" s="56" t="s">
        <v>16</v>
      </c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8"/>
      <c r="AS17" s="10"/>
      <c r="AT17" s="89" t="s">
        <v>130</v>
      </c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1"/>
      <c r="BG17" s="10"/>
      <c r="BH17" s="48">
        <v>7388.88</v>
      </c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50"/>
      <c r="BV17" s="13"/>
      <c r="BW17" s="13"/>
      <c r="BX17" s="13"/>
      <c r="BY17" s="13"/>
      <c r="BZ17" s="13"/>
      <c r="CA17" s="13"/>
    </row>
    <row r="18" spans="1:79" ht="12.75">
      <c r="A18" s="13"/>
      <c r="B18" s="31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3"/>
      <c r="BG18" s="11"/>
      <c r="BH18" s="40">
        <f>SUM(BH17)</f>
        <v>7388.88</v>
      </c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2"/>
      <c r="BV18" s="13"/>
      <c r="BW18" s="13"/>
      <c r="BX18" s="13"/>
      <c r="BY18" s="13"/>
      <c r="BZ18" s="13"/>
      <c r="CA18" s="13"/>
    </row>
    <row r="19" spans="1:79" ht="4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ht="1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59" t="s">
        <v>19</v>
      </c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</row>
    <row r="21" spans="1:79" ht="7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</row>
    <row r="22" spans="1:79" ht="31.5" customHeight="1">
      <c r="A22" s="8"/>
      <c r="B22" s="8"/>
      <c r="C22" s="56" t="s">
        <v>6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8"/>
      <c r="U22" s="10"/>
      <c r="V22" s="34" t="s">
        <v>20</v>
      </c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6"/>
      <c r="AM22" s="82" t="s">
        <v>8</v>
      </c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4"/>
      <c r="BA22" s="12"/>
      <c r="BB22" s="12"/>
      <c r="BC22" s="82" t="s">
        <v>21</v>
      </c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4"/>
      <c r="BQ22" s="12"/>
      <c r="BR22" s="82" t="s">
        <v>22</v>
      </c>
      <c r="BS22" s="83"/>
      <c r="BT22" s="83"/>
      <c r="BU22" s="84"/>
      <c r="BV22" s="12"/>
      <c r="BW22" s="12"/>
      <c r="BX22" s="12"/>
      <c r="BY22" s="12"/>
      <c r="BZ22" s="12"/>
      <c r="CA22" s="12"/>
    </row>
    <row r="23" spans="1:79" ht="11.25" customHeight="1">
      <c r="A23" s="12"/>
      <c r="B23" s="12"/>
      <c r="C23" s="85" t="s">
        <v>13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10"/>
      <c r="V23" s="34" t="s">
        <v>11</v>
      </c>
      <c r="W23" s="35"/>
      <c r="X23" s="35"/>
      <c r="Y23" s="35"/>
      <c r="Z23" s="35"/>
      <c r="AA23" s="35"/>
      <c r="AB23" s="36"/>
      <c r="AC23" s="34" t="s">
        <v>12</v>
      </c>
      <c r="AD23" s="35"/>
      <c r="AE23" s="35"/>
      <c r="AF23" s="35"/>
      <c r="AG23" s="35"/>
      <c r="AH23" s="35"/>
      <c r="AI23" s="35"/>
      <c r="AJ23" s="35"/>
      <c r="AK23" s="35"/>
      <c r="AL23" s="36"/>
      <c r="AM23" s="85" t="s">
        <v>14</v>
      </c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7"/>
      <c r="BA23" s="10"/>
      <c r="BB23" s="10"/>
      <c r="BC23" s="85" t="s">
        <v>13</v>
      </c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7"/>
      <c r="BQ23" s="10"/>
      <c r="BR23" s="85" t="s">
        <v>14</v>
      </c>
      <c r="BS23" s="86"/>
      <c r="BT23" s="86"/>
      <c r="BU23" s="87"/>
      <c r="BV23" s="10"/>
      <c r="BW23" s="10"/>
      <c r="BX23" s="10"/>
      <c r="BY23" s="10"/>
      <c r="BZ23" s="10"/>
      <c r="CA23" s="10"/>
    </row>
    <row r="24" spans="1:79" ht="11.25" customHeight="1">
      <c r="A24" s="10"/>
      <c r="B24" s="10"/>
      <c r="C24" s="56">
        <v>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10"/>
      <c r="V24" s="56">
        <v>2</v>
      </c>
      <c r="W24" s="57"/>
      <c r="X24" s="57"/>
      <c r="Y24" s="57"/>
      <c r="Z24" s="57"/>
      <c r="AA24" s="57"/>
      <c r="AB24" s="58"/>
      <c r="AC24" s="56">
        <v>3</v>
      </c>
      <c r="AD24" s="57"/>
      <c r="AE24" s="57"/>
      <c r="AF24" s="57"/>
      <c r="AG24" s="57"/>
      <c r="AH24" s="57"/>
      <c r="AI24" s="57"/>
      <c r="AJ24" s="57"/>
      <c r="AK24" s="57"/>
      <c r="AL24" s="58"/>
      <c r="AM24" s="56">
        <v>4</v>
      </c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8"/>
      <c r="BA24" s="10"/>
      <c r="BB24" s="10"/>
      <c r="BC24" s="56">
        <v>5</v>
      </c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8"/>
      <c r="BQ24" s="10"/>
      <c r="BR24" s="56">
        <v>6</v>
      </c>
      <c r="BS24" s="57"/>
      <c r="BT24" s="57"/>
      <c r="BU24" s="58"/>
      <c r="BV24" s="10"/>
      <c r="BW24" s="10"/>
      <c r="BX24" s="10"/>
      <c r="BY24" s="10"/>
      <c r="BZ24" s="10"/>
      <c r="CA24" s="10"/>
    </row>
    <row r="25" spans="1:79" ht="11.25" customHeight="1">
      <c r="A25" s="10"/>
      <c r="B25" s="10"/>
      <c r="C25" s="31" t="s">
        <v>23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3"/>
      <c r="BA25" s="11"/>
      <c r="BB25" s="11"/>
      <c r="BC25" s="30" t="s">
        <v>18</v>
      </c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  <c r="BV25" s="13"/>
      <c r="BW25" s="13"/>
      <c r="BX25" s="13"/>
      <c r="BY25" s="13"/>
      <c r="BZ25" s="13"/>
      <c r="CA25" s="13"/>
    </row>
    <row r="26" spans="1:79" ht="5.2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</row>
    <row r="27" spans="1:79" ht="24" customHeight="1">
      <c r="A27" s="13"/>
      <c r="B27" s="13"/>
      <c r="C27" s="13"/>
      <c r="D27" s="13"/>
      <c r="E27" s="59" t="s">
        <v>24</v>
      </c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8"/>
      <c r="BW27" s="8"/>
      <c r="BX27" s="8"/>
      <c r="BY27" s="8"/>
      <c r="BZ27" s="8"/>
      <c r="CA27" s="8"/>
    </row>
    <row r="28" spans="1:79" ht="7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</row>
    <row r="29" spans="1:79" ht="51" customHeight="1">
      <c r="A29" s="8"/>
      <c r="B29" s="8"/>
      <c r="C29" s="34" t="s">
        <v>25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  <c r="X29" s="10"/>
      <c r="Y29" s="34" t="s">
        <v>26</v>
      </c>
      <c r="Z29" s="35"/>
      <c r="AA29" s="35"/>
      <c r="AB29" s="35"/>
      <c r="AC29" s="35"/>
      <c r="AD29" s="35"/>
      <c r="AE29" s="36"/>
      <c r="AF29" s="10"/>
      <c r="AG29" s="10"/>
      <c r="AH29" s="10"/>
      <c r="AI29" s="34" t="s">
        <v>27</v>
      </c>
      <c r="AJ29" s="35"/>
      <c r="AK29" s="35"/>
      <c r="AL29" s="35"/>
      <c r="AM29" s="35"/>
      <c r="AN29" s="35"/>
      <c r="AO29" s="35"/>
      <c r="AP29" s="36"/>
      <c r="AQ29" s="10"/>
      <c r="AR29" s="34" t="s">
        <v>28</v>
      </c>
      <c r="AS29" s="35"/>
      <c r="AT29" s="36"/>
      <c r="AU29" s="10"/>
      <c r="AV29" s="10"/>
      <c r="AW29" s="34" t="s">
        <v>29</v>
      </c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6"/>
      <c r="BJ29" s="10"/>
      <c r="BK29" s="10"/>
      <c r="BL29" s="10"/>
      <c r="BM29" s="10"/>
      <c r="BN29" s="34" t="s">
        <v>30</v>
      </c>
      <c r="BO29" s="35"/>
      <c r="BP29" s="35"/>
      <c r="BQ29" s="35"/>
      <c r="BR29" s="35"/>
      <c r="BS29" s="35"/>
      <c r="BT29" s="35"/>
      <c r="BU29" s="36"/>
      <c r="BV29" s="10"/>
      <c r="BW29" s="10"/>
      <c r="BX29" s="10"/>
      <c r="BY29" s="10"/>
      <c r="BZ29" s="10"/>
      <c r="CA29" s="10"/>
    </row>
    <row r="30" spans="1:79" ht="11.25" customHeight="1">
      <c r="A30" s="10"/>
      <c r="B30" s="10"/>
      <c r="C30" s="56">
        <v>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/>
      <c r="X30" s="10"/>
      <c r="Y30" s="56">
        <v>2</v>
      </c>
      <c r="Z30" s="57"/>
      <c r="AA30" s="57"/>
      <c r="AB30" s="57"/>
      <c r="AC30" s="57"/>
      <c r="AD30" s="57"/>
      <c r="AE30" s="58"/>
      <c r="AF30" s="10"/>
      <c r="AG30" s="10"/>
      <c r="AH30" s="10"/>
      <c r="AI30" s="56">
        <v>3</v>
      </c>
      <c r="AJ30" s="57"/>
      <c r="AK30" s="57"/>
      <c r="AL30" s="57"/>
      <c r="AM30" s="57"/>
      <c r="AN30" s="57"/>
      <c r="AO30" s="57"/>
      <c r="AP30" s="58"/>
      <c r="AQ30" s="10"/>
      <c r="AR30" s="56">
        <v>4</v>
      </c>
      <c r="AS30" s="57"/>
      <c r="AT30" s="58"/>
      <c r="AU30" s="10"/>
      <c r="AV30" s="10"/>
      <c r="AW30" s="34">
        <v>5</v>
      </c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6"/>
      <c r="BJ30" s="10"/>
      <c r="BK30" s="10"/>
      <c r="BL30" s="10"/>
      <c r="BM30" s="10"/>
      <c r="BN30" s="34">
        <v>6</v>
      </c>
      <c r="BO30" s="35"/>
      <c r="BP30" s="35"/>
      <c r="BQ30" s="35"/>
      <c r="BR30" s="35"/>
      <c r="BS30" s="35"/>
      <c r="BT30" s="35"/>
      <c r="BU30" s="36"/>
      <c r="BV30" s="10"/>
      <c r="BW30" s="10"/>
      <c r="BX30" s="10"/>
      <c r="BY30" s="10"/>
      <c r="BZ30" s="10"/>
      <c r="CA30" s="10"/>
    </row>
    <row r="31" spans="1:79" ht="21.75" customHeight="1">
      <c r="A31" s="10"/>
      <c r="B31" s="10"/>
      <c r="C31" s="31" t="s">
        <v>31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3"/>
      <c r="AU31" s="11"/>
      <c r="AV31" s="11"/>
      <c r="AW31" s="30" t="s">
        <v>18</v>
      </c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6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</row>
    <row r="32" spans="1:79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</row>
    <row r="33" spans="1:79" ht="36.75" customHeight="1">
      <c r="A33" s="13"/>
      <c r="B33" s="13"/>
      <c r="C33" s="59" t="s">
        <v>32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8"/>
      <c r="BW33" s="8"/>
      <c r="BX33" s="8"/>
      <c r="BY33" s="8"/>
      <c r="BZ33" s="8"/>
      <c r="CA33" s="8"/>
    </row>
    <row r="34" spans="1:79" ht="7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</row>
    <row r="35" spans="1:79" ht="53.25" customHeight="1">
      <c r="A35" s="8"/>
      <c r="B35" s="8"/>
      <c r="C35" s="34" t="s">
        <v>25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34" t="s">
        <v>26</v>
      </c>
      <c r="AE35" s="35"/>
      <c r="AF35" s="35"/>
      <c r="AG35" s="35"/>
      <c r="AH35" s="35"/>
      <c r="AI35" s="35"/>
      <c r="AJ35" s="35"/>
      <c r="AK35" s="35"/>
      <c r="AL35" s="35"/>
      <c r="AM35" s="36"/>
      <c r="AN35" s="10"/>
      <c r="AO35" s="10"/>
      <c r="AP35" s="34" t="s">
        <v>33</v>
      </c>
      <c r="AQ35" s="35"/>
      <c r="AR35" s="35"/>
      <c r="AS35" s="35"/>
      <c r="AT35" s="35"/>
      <c r="AU35" s="36"/>
      <c r="AV35" s="10"/>
      <c r="AW35" s="10"/>
      <c r="AX35" s="10"/>
      <c r="AY35" s="34" t="s">
        <v>28</v>
      </c>
      <c r="AZ35" s="35"/>
      <c r="BA35" s="35"/>
      <c r="BB35" s="35"/>
      <c r="BC35" s="35"/>
      <c r="BD35" s="35"/>
      <c r="BE35" s="35"/>
      <c r="BF35" s="35"/>
      <c r="BG35" s="35"/>
      <c r="BH35" s="36"/>
      <c r="BI35" s="10"/>
      <c r="BJ35" s="10"/>
      <c r="BK35" s="10"/>
      <c r="BL35" s="34" t="s">
        <v>29</v>
      </c>
      <c r="BM35" s="35"/>
      <c r="BN35" s="35"/>
      <c r="BO35" s="35"/>
      <c r="BP35" s="35"/>
      <c r="BQ35" s="35"/>
      <c r="BR35" s="35"/>
      <c r="BS35" s="35"/>
      <c r="BT35" s="35"/>
      <c r="BU35" s="36"/>
      <c r="BV35" s="10"/>
      <c r="BW35" s="10"/>
      <c r="BX35" s="10"/>
      <c r="BY35" s="10"/>
      <c r="BZ35" s="10"/>
      <c r="CA35" s="10"/>
    </row>
    <row r="36" spans="1:79" ht="11.25" customHeight="1">
      <c r="A36" s="10"/>
      <c r="B36" s="10"/>
      <c r="C36" s="56">
        <v>1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8"/>
      <c r="AD36" s="56">
        <v>2</v>
      </c>
      <c r="AE36" s="57"/>
      <c r="AF36" s="57"/>
      <c r="AG36" s="57"/>
      <c r="AH36" s="57"/>
      <c r="AI36" s="57"/>
      <c r="AJ36" s="57"/>
      <c r="AK36" s="57"/>
      <c r="AL36" s="57"/>
      <c r="AM36" s="58"/>
      <c r="AN36" s="10"/>
      <c r="AO36" s="10"/>
      <c r="AP36" s="56">
        <v>3</v>
      </c>
      <c r="AQ36" s="57"/>
      <c r="AR36" s="57"/>
      <c r="AS36" s="57"/>
      <c r="AT36" s="57"/>
      <c r="AU36" s="58"/>
      <c r="AV36" s="10"/>
      <c r="AW36" s="10"/>
      <c r="AX36" s="10"/>
      <c r="AY36" s="56">
        <v>4</v>
      </c>
      <c r="AZ36" s="57"/>
      <c r="BA36" s="57"/>
      <c r="BB36" s="57"/>
      <c r="BC36" s="57"/>
      <c r="BD36" s="57"/>
      <c r="BE36" s="57"/>
      <c r="BF36" s="57"/>
      <c r="BG36" s="57"/>
      <c r="BH36" s="58"/>
      <c r="BI36" s="10"/>
      <c r="BJ36" s="10"/>
      <c r="BK36" s="10"/>
      <c r="BL36" s="34">
        <v>5</v>
      </c>
      <c r="BM36" s="35"/>
      <c r="BN36" s="35"/>
      <c r="BO36" s="35"/>
      <c r="BP36" s="35"/>
      <c r="BQ36" s="35"/>
      <c r="BR36" s="35"/>
      <c r="BS36" s="35"/>
      <c r="BT36" s="35"/>
      <c r="BU36" s="36"/>
      <c r="BV36" s="10"/>
      <c r="BW36" s="10"/>
      <c r="BX36" s="10"/>
      <c r="BY36" s="10"/>
      <c r="BZ36" s="10"/>
      <c r="CA36" s="10"/>
    </row>
    <row r="37" spans="1:79" ht="34.5" customHeight="1">
      <c r="A37" s="10"/>
      <c r="B37" s="10"/>
      <c r="C37" s="31" t="s">
        <v>34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3"/>
      <c r="BI37" s="11"/>
      <c r="BJ37" s="11"/>
      <c r="BK37" s="11"/>
      <c r="BL37" s="30" t="s">
        <v>18</v>
      </c>
      <c r="BM37" s="25"/>
      <c r="BN37" s="25"/>
      <c r="BO37" s="25"/>
      <c r="BP37" s="25"/>
      <c r="BQ37" s="25"/>
      <c r="BR37" s="25"/>
      <c r="BS37" s="25"/>
      <c r="BT37" s="25"/>
      <c r="BU37" s="26"/>
      <c r="BV37" s="13"/>
      <c r="BW37" s="13"/>
      <c r="BX37" s="13"/>
      <c r="BY37" s="13"/>
      <c r="BZ37" s="13"/>
      <c r="CA37" s="13"/>
    </row>
    <row r="38" spans="1:79" ht="6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</row>
    <row r="39" spans="1:79" ht="15" customHeight="1">
      <c r="A39" s="13"/>
      <c r="B39" s="13"/>
      <c r="C39" s="13"/>
      <c r="D39" s="13"/>
      <c r="E39" s="13"/>
      <c r="F39" s="13"/>
      <c r="G39" s="13"/>
      <c r="H39" s="13"/>
      <c r="I39" s="13"/>
      <c r="J39" s="59" t="s">
        <v>35</v>
      </c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8"/>
      <c r="BT39" s="8"/>
      <c r="BU39" s="8"/>
      <c r="BV39" s="8"/>
      <c r="BW39" s="8"/>
      <c r="BX39" s="8"/>
      <c r="BY39" s="8"/>
      <c r="BZ39" s="8"/>
      <c r="CA39" s="8"/>
    </row>
    <row r="40" spans="1:79" ht="7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</row>
    <row r="41" spans="1:79" ht="53.25" customHeight="1">
      <c r="A41" s="8"/>
      <c r="B41" s="8"/>
      <c r="C41" s="34" t="s">
        <v>25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6"/>
      <c r="AD41" s="34" t="s">
        <v>26</v>
      </c>
      <c r="AE41" s="35"/>
      <c r="AF41" s="35"/>
      <c r="AG41" s="35"/>
      <c r="AH41" s="35"/>
      <c r="AI41" s="35"/>
      <c r="AJ41" s="35"/>
      <c r="AK41" s="35"/>
      <c r="AL41" s="35"/>
      <c r="AM41" s="36"/>
      <c r="AN41" s="10"/>
      <c r="AO41" s="10"/>
      <c r="AP41" s="34" t="s">
        <v>27</v>
      </c>
      <c r="AQ41" s="35"/>
      <c r="AR41" s="35"/>
      <c r="AS41" s="35"/>
      <c r="AT41" s="35"/>
      <c r="AU41" s="36"/>
      <c r="AV41" s="10"/>
      <c r="AW41" s="10"/>
      <c r="AX41" s="10"/>
      <c r="AY41" s="34" t="s">
        <v>28</v>
      </c>
      <c r="AZ41" s="35"/>
      <c r="BA41" s="35"/>
      <c r="BB41" s="35"/>
      <c r="BC41" s="35"/>
      <c r="BD41" s="35"/>
      <c r="BE41" s="35"/>
      <c r="BF41" s="35"/>
      <c r="BG41" s="35"/>
      <c r="BH41" s="36"/>
      <c r="BI41" s="10"/>
      <c r="BJ41" s="10"/>
      <c r="BK41" s="10"/>
      <c r="BL41" s="34" t="s">
        <v>36</v>
      </c>
      <c r="BM41" s="35"/>
      <c r="BN41" s="35"/>
      <c r="BO41" s="35"/>
      <c r="BP41" s="35"/>
      <c r="BQ41" s="35"/>
      <c r="BR41" s="35"/>
      <c r="BS41" s="35"/>
      <c r="BT41" s="35"/>
      <c r="BU41" s="36"/>
      <c r="BV41" s="10"/>
      <c r="BW41" s="10"/>
      <c r="BX41" s="10"/>
      <c r="BY41" s="10"/>
      <c r="BZ41" s="10"/>
      <c r="CA41" s="10"/>
    </row>
    <row r="42" spans="1:79" ht="11.25" customHeight="1">
      <c r="A42" s="10"/>
      <c r="B42" s="10"/>
      <c r="C42" s="34">
        <v>1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6"/>
      <c r="AD42" s="34">
        <v>2</v>
      </c>
      <c r="AE42" s="35"/>
      <c r="AF42" s="35"/>
      <c r="AG42" s="35"/>
      <c r="AH42" s="35"/>
      <c r="AI42" s="35"/>
      <c r="AJ42" s="35"/>
      <c r="AK42" s="35"/>
      <c r="AL42" s="35"/>
      <c r="AM42" s="36"/>
      <c r="AN42" s="10"/>
      <c r="AO42" s="10"/>
      <c r="AP42" s="34">
        <v>3</v>
      </c>
      <c r="AQ42" s="35"/>
      <c r="AR42" s="35"/>
      <c r="AS42" s="35"/>
      <c r="AT42" s="35"/>
      <c r="AU42" s="36"/>
      <c r="AV42" s="10"/>
      <c r="AW42" s="10"/>
      <c r="AX42" s="10"/>
      <c r="AY42" s="34">
        <v>4</v>
      </c>
      <c r="AZ42" s="35"/>
      <c r="BA42" s="35"/>
      <c r="BB42" s="35"/>
      <c r="BC42" s="35"/>
      <c r="BD42" s="35"/>
      <c r="BE42" s="35"/>
      <c r="BF42" s="35"/>
      <c r="BG42" s="35"/>
      <c r="BH42" s="36"/>
      <c r="BI42" s="10"/>
      <c r="BJ42" s="10"/>
      <c r="BK42" s="10"/>
      <c r="BL42" s="34">
        <v>5</v>
      </c>
      <c r="BM42" s="35"/>
      <c r="BN42" s="35"/>
      <c r="BO42" s="35"/>
      <c r="BP42" s="35"/>
      <c r="BQ42" s="35"/>
      <c r="BR42" s="35"/>
      <c r="BS42" s="35"/>
      <c r="BT42" s="35"/>
      <c r="BU42" s="36"/>
      <c r="BV42" s="10"/>
      <c r="BW42" s="10"/>
      <c r="BX42" s="10"/>
      <c r="BY42" s="10"/>
      <c r="BZ42" s="10"/>
      <c r="CA42" s="10"/>
    </row>
    <row r="43" spans="1:79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1:79" ht="10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81" t="s">
        <v>37</v>
      </c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5"/>
      <c r="BW44" s="5"/>
      <c r="BX44" s="5"/>
      <c r="BY44" s="5"/>
      <c r="BZ44" s="5"/>
      <c r="CA44" s="5"/>
    </row>
    <row r="45" spans="1:79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</row>
    <row r="46" spans="1:79" ht="9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</row>
    <row r="47" spans="1:79" ht="12.75" customHeight="1">
      <c r="A47" s="5"/>
      <c r="B47" s="5"/>
      <c r="C47" s="31" t="s">
        <v>38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3"/>
      <c r="BI47" s="11"/>
      <c r="BJ47" s="11"/>
      <c r="BK47" s="11"/>
      <c r="BL47" s="30" t="s">
        <v>18</v>
      </c>
      <c r="BM47" s="25"/>
      <c r="BN47" s="25"/>
      <c r="BO47" s="25"/>
      <c r="BP47" s="25"/>
      <c r="BQ47" s="25"/>
      <c r="BR47" s="25"/>
      <c r="BS47" s="25"/>
      <c r="BT47" s="25"/>
      <c r="BU47" s="26"/>
      <c r="BV47" s="13"/>
      <c r="BW47" s="13"/>
      <c r="BX47" s="13"/>
      <c r="BY47" s="13"/>
      <c r="BZ47" s="13"/>
      <c r="CA47" s="13"/>
    </row>
    <row r="48" spans="1:79" ht="6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</row>
    <row r="49" spans="1:79" ht="14.2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59" t="s">
        <v>39</v>
      </c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</row>
    <row r="50" spans="1:79" ht="8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</row>
    <row r="51" spans="1:79" ht="35.25" customHeight="1">
      <c r="A51" s="8"/>
      <c r="B51" s="8"/>
      <c r="C51" s="34" t="s">
        <v>25</v>
      </c>
      <c r="D51" s="35"/>
      <c r="E51" s="35"/>
      <c r="F51" s="35"/>
      <c r="G51" s="35"/>
      <c r="H51" s="35"/>
      <c r="I51" s="35"/>
      <c r="J51" s="35"/>
      <c r="K51" s="35"/>
      <c r="L51" s="36"/>
      <c r="M51" s="10"/>
      <c r="N51" s="34" t="s">
        <v>40</v>
      </c>
      <c r="O51" s="35"/>
      <c r="P51" s="35"/>
      <c r="Q51" s="35"/>
      <c r="R51" s="35"/>
      <c r="S51" s="35"/>
      <c r="T51" s="35"/>
      <c r="U51" s="35"/>
      <c r="V51" s="35"/>
      <c r="W51" s="36"/>
      <c r="X51" s="34" t="s">
        <v>41</v>
      </c>
      <c r="Y51" s="35"/>
      <c r="Z51" s="35"/>
      <c r="AA51" s="35"/>
      <c r="AB51" s="35"/>
      <c r="AC51" s="35"/>
      <c r="AD51" s="35"/>
      <c r="AE51" s="36"/>
      <c r="AF51" s="10"/>
      <c r="AG51" s="10"/>
      <c r="AH51" s="34" t="s">
        <v>27</v>
      </c>
      <c r="AI51" s="35"/>
      <c r="AJ51" s="35"/>
      <c r="AK51" s="35"/>
      <c r="AL51" s="35"/>
      <c r="AM51" s="35"/>
      <c r="AN51" s="35"/>
      <c r="AO51" s="35"/>
      <c r="AP51" s="36"/>
      <c r="AQ51" s="34" t="s">
        <v>28</v>
      </c>
      <c r="AR51" s="35"/>
      <c r="AS51" s="35"/>
      <c r="AT51" s="36"/>
      <c r="AU51" s="10"/>
      <c r="AV51" s="34" t="s">
        <v>29</v>
      </c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6"/>
      <c r="BJ51" s="10"/>
      <c r="BK51" s="10"/>
      <c r="BL51" s="10"/>
      <c r="BM51" s="34" t="s">
        <v>30</v>
      </c>
      <c r="BN51" s="35"/>
      <c r="BO51" s="35"/>
      <c r="BP51" s="35"/>
      <c r="BQ51" s="35"/>
      <c r="BR51" s="35"/>
      <c r="BS51" s="35"/>
      <c r="BT51" s="35"/>
      <c r="BU51" s="36"/>
      <c r="BV51" s="10"/>
      <c r="BW51" s="10"/>
      <c r="BX51" s="10"/>
      <c r="BY51" s="10"/>
      <c r="BZ51" s="10"/>
      <c r="CA51" s="10"/>
    </row>
    <row r="52" spans="1:79" ht="11.25" customHeight="1">
      <c r="A52" s="10"/>
      <c r="B52" s="10"/>
      <c r="C52" s="34">
        <v>1</v>
      </c>
      <c r="D52" s="35"/>
      <c r="E52" s="35"/>
      <c r="F52" s="35"/>
      <c r="G52" s="35"/>
      <c r="H52" s="35"/>
      <c r="I52" s="35"/>
      <c r="J52" s="35"/>
      <c r="K52" s="35"/>
      <c r="L52" s="36"/>
      <c r="M52" s="10"/>
      <c r="N52" s="34">
        <v>2</v>
      </c>
      <c r="O52" s="35"/>
      <c r="P52" s="35"/>
      <c r="Q52" s="35"/>
      <c r="R52" s="35"/>
      <c r="S52" s="35"/>
      <c r="T52" s="35"/>
      <c r="U52" s="35"/>
      <c r="V52" s="35"/>
      <c r="W52" s="36"/>
      <c r="X52" s="34">
        <v>3</v>
      </c>
      <c r="Y52" s="35"/>
      <c r="Z52" s="35"/>
      <c r="AA52" s="35"/>
      <c r="AB52" s="35"/>
      <c r="AC52" s="35"/>
      <c r="AD52" s="35"/>
      <c r="AE52" s="36"/>
      <c r="AF52" s="10"/>
      <c r="AG52" s="10"/>
      <c r="AH52" s="34">
        <v>4</v>
      </c>
      <c r="AI52" s="35"/>
      <c r="AJ52" s="35"/>
      <c r="AK52" s="35"/>
      <c r="AL52" s="35"/>
      <c r="AM52" s="35"/>
      <c r="AN52" s="35"/>
      <c r="AO52" s="35"/>
      <c r="AP52" s="36"/>
      <c r="AQ52" s="34">
        <v>5</v>
      </c>
      <c r="AR52" s="35"/>
      <c r="AS52" s="35"/>
      <c r="AT52" s="36"/>
      <c r="AU52" s="10"/>
      <c r="AV52" s="34">
        <v>6</v>
      </c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6"/>
      <c r="BJ52" s="10"/>
      <c r="BK52" s="10"/>
      <c r="BL52" s="10"/>
      <c r="BM52" s="34">
        <v>7</v>
      </c>
      <c r="BN52" s="35"/>
      <c r="BO52" s="35"/>
      <c r="BP52" s="35"/>
      <c r="BQ52" s="35"/>
      <c r="BR52" s="35"/>
      <c r="BS52" s="35"/>
      <c r="BT52" s="35"/>
      <c r="BU52" s="36"/>
      <c r="BV52" s="10"/>
      <c r="BW52" s="10"/>
      <c r="BX52" s="10"/>
      <c r="BY52" s="10"/>
      <c r="BZ52" s="10"/>
      <c r="CA52" s="10"/>
    </row>
    <row r="53" spans="1:79" ht="21" customHeight="1">
      <c r="A53" s="10"/>
      <c r="B53" s="10"/>
      <c r="C53" s="31" t="s">
        <v>42</v>
      </c>
      <c r="D53" s="32"/>
      <c r="E53" s="32"/>
      <c r="F53" s="32"/>
      <c r="G53" s="32"/>
      <c r="H53" s="32"/>
      <c r="I53" s="32"/>
      <c r="J53" s="32"/>
      <c r="K53" s="32"/>
      <c r="L53" s="33"/>
      <c r="M53" s="11"/>
      <c r="N53" s="31" t="s">
        <v>97</v>
      </c>
      <c r="O53" s="32"/>
      <c r="P53" s="32"/>
      <c r="Q53" s="32"/>
      <c r="R53" s="32"/>
      <c r="S53" s="32"/>
      <c r="T53" s="32"/>
      <c r="U53" s="32"/>
      <c r="V53" s="32"/>
      <c r="W53" s="33"/>
      <c r="X53" s="34" t="s">
        <v>131</v>
      </c>
      <c r="Y53" s="35"/>
      <c r="Z53" s="35"/>
      <c r="AA53" s="35"/>
      <c r="AB53" s="35"/>
      <c r="AC53" s="35"/>
      <c r="AD53" s="35"/>
      <c r="AE53" s="36"/>
      <c r="AF53" s="10"/>
      <c r="AG53" s="10"/>
      <c r="AH53" s="75">
        <v>991</v>
      </c>
      <c r="AI53" s="76"/>
      <c r="AJ53" s="76"/>
      <c r="AK53" s="76"/>
      <c r="AL53" s="76"/>
      <c r="AM53" s="76"/>
      <c r="AN53" s="76"/>
      <c r="AO53" s="76"/>
      <c r="AP53" s="77"/>
      <c r="AQ53" s="30">
        <v>80</v>
      </c>
      <c r="AR53" s="25"/>
      <c r="AS53" s="25"/>
      <c r="AT53" s="26"/>
      <c r="AU53" s="13"/>
      <c r="AV53" s="48">
        <f>AH53*AQ53</f>
        <v>79280</v>
      </c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50"/>
      <c r="BJ53" s="13"/>
      <c r="BK53" s="13"/>
      <c r="BL53" s="13"/>
      <c r="BM53" s="34" t="s">
        <v>44</v>
      </c>
      <c r="BN53" s="35"/>
      <c r="BO53" s="35"/>
      <c r="BP53" s="35"/>
      <c r="BQ53" s="35"/>
      <c r="BR53" s="35"/>
      <c r="BS53" s="35"/>
      <c r="BT53" s="35"/>
      <c r="BU53" s="36"/>
      <c r="BV53" s="10"/>
      <c r="BW53" s="10"/>
      <c r="BX53" s="10"/>
      <c r="BY53" s="10"/>
      <c r="BZ53" s="10"/>
      <c r="CA53" s="10"/>
    </row>
    <row r="54" spans="1:79" ht="21" customHeight="1">
      <c r="A54" s="10"/>
      <c r="B54" s="10"/>
      <c r="C54" s="31" t="s">
        <v>42</v>
      </c>
      <c r="D54" s="32"/>
      <c r="E54" s="32"/>
      <c r="F54" s="32"/>
      <c r="G54" s="32"/>
      <c r="H54" s="32"/>
      <c r="I54" s="32"/>
      <c r="J54" s="32"/>
      <c r="K54" s="32"/>
      <c r="L54" s="33"/>
      <c r="M54" s="11"/>
      <c r="N54" s="31" t="s">
        <v>43</v>
      </c>
      <c r="O54" s="32"/>
      <c r="P54" s="32"/>
      <c r="Q54" s="32"/>
      <c r="R54" s="32"/>
      <c r="S54" s="32"/>
      <c r="T54" s="32"/>
      <c r="U54" s="32"/>
      <c r="V54" s="32"/>
      <c r="W54" s="33"/>
      <c r="X54" s="34" t="s">
        <v>132</v>
      </c>
      <c r="Y54" s="35"/>
      <c r="Z54" s="35"/>
      <c r="AA54" s="35"/>
      <c r="AB54" s="35"/>
      <c r="AC54" s="35"/>
      <c r="AD54" s="35"/>
      <c r="AE54" s="36"/>
      <c r="AF54" s="10"/>
      <c r="AG54" s="10"/>
      <c r="AH54" s="75">
        <v>1083</v>
      </c>
      <c r="AI54" s="76"/>
      <c r="AJ54" s="76"/>
      <c r="AK54" s="76"/>
      <c r="AL54" s="76"/>
      <c r="AM54" s="76"/>
      <c r="AN54" s="76"/>
      <c r="AO54" s="76"/>
      <c r="AP54" s="77"/>
      <c r="AQ54" s="30">
        <v>73</v>
      </c>
      <c r="AR54" s="25"/>
      <c r="AS54" s="25"/>
      <c r="AT54" s="26"/>
      <c r="AU54" s="13"/>
      <c r="AV54" s="48">
        <f aca="true" t="shared" si="0" ref="AV54:AV59">AH54*AQ54</f>
        <v>79059</v>
      </c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50"/>
      <c r="BJ54" s="13"/>
      <c r="BK54" s="13"/>
      <c r="BL54" s="13"/>
      <c r="BM54" s="34" t="s">
        <v>44</v>
      </c>
      <c r="BN54" s="35"/>
      <c r="BO54" s="35"/>
      <c r="BP54" s="35"/>
      <c r="BQ54" s="35"/>
      <c r="BR54" s="35"/>
      <c r="BS54" s="35"/>
      <c r="BT54" s="35"/>
      <c r="BU54" s="36"/>
      <c r="BV54" s="10"/>
      <c r="BW54" s="10"/>
      <c r="BX54" s="10"/>
      <c r="BY54" s="10"/>
      <c r="BZ54" s="10"/>
      <c r="CA54" s="10"/>
    </row>
    <row r="55" spans="1:79" ht="21" customHeight="1">
      <c r="A55" s="10"/>
      <c r="B55" s="10"/>
      <c r="C55" s="31" t="s">
        <v>42</v>
      </c>
      <c r="D55" s="32"/>
      <c r="E55" s="32"/>
      <c r="F55" s="32"/>
      <c r="G55" s="32"/>
      <c r="H55" s="32"/>
      <c r="I55" s="32"/>
      <c r="J55" s="32"/>
      <c r="K55" s="32"/>
      <c r="L55" s="33"/>
      <c r="M55" s="11"/>
      <c r="N55" s="31" t="s">
        <v>45</v>
      </c>
      <c r="O55" s="32"/>
      <c r="P55" s="32"/>
      <c r="Q55" s="32"/>
      <c r="R55" s="32"/>
      <c r="S55" s="32"/>
      <c r="T55" s="32"/>
      <c r="U55" s="32"/>
      <c r="V55" s="32"/>
      <c r="W55" s="33"/>
      <c r="X55" s="34" t="s">
        <v>46</v>
      </c>
      <c r="Y55" s="35"/>
      <c r="Z55" s="35"/>
      <c r="AA55" s="35"/>
      <c r="AB55" s="35"/>
      <c r="AC55" s="35"/>
      <c r="AD55" s="35"/>
      <c r="AE55" s="36"/>
      <c r="AF55" s="10"/>
      <c r="AG55" s="10"/>
      <c r="AH55" s="75">
        <v>786.45</v>
      </c>
      <c r="AI55" s="76"/>
      <c r="AJ55" s="76"/>
      <c r="AK55" s="76"/>
      <c r="AL55" s="76"/>
      <c r="AM55" s="76"/>
      <c r="AN55" s="76"/>
      <c r="AO55" s="76"/>
      <c r="AP55" s="77"/>
      <c r="AQ55" s="30">
        <v>100</v>
      </c>
      <c r="AR55" s="25"/>
      <c r="AS55" s="25"/>
      <c r="AT55" s="26"/>
      <c r="AU55" s="13"/>
      <c r="AV55" s="48">
        <f t="shared" si="0"/>
        <v>78645</v>
      </c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50"/>
      <c r="BJ55" s="13"/>
      <c r="BK55" s="13"/>
      <c r="BL55" s="13"/>
      <c r="BM55" s="34" t="s">
        <v>44</v>
      </c>
      <c r="BN55" s="35"/>
      <c r="BO55" s="35"/>
      <c r="BP55" s="35"/>
      <c r="BQ55" s="35"/>
      <c r="BR55" s="35"/>
      <c r="BS55" s="35"/>
      <c r="BT55" s="35"/>
      <c r="BU55" s="36"/>
      <c r="BV55" s="10"/>
      <c r="BW55" s="10"/>
      <c r="BX55" s="10"/>
      <c r="BY55" s="10"/>
      <c r="BZ55" s="10"/>
      <c r="CA55" s="10"/>
    </row>
    <row r="56" spans="1:79" ht="33" customHeight="1">
      <c r="A56" s="10"/>
      <c r="B56" s="10"/>
      <c r="C56" s="31" t="s">
        <v>42</v>
      </c>
      <c r="D56" s="32"/>
      <c r="E56" s="32"/>
      <c r="F56" s="32"/>
      <c r="G56" s="32"/>
      <c r="H56" s="32"/>
      <c r="I56" s="32"/>
      <c r="J56" s="32"/>
      <c r="K56" s="32"/>
      <c r="L56" s="33"/>
      <c r="M56" s="11"/>
      <c r="N56" s="31" t="s">
        <v>47</v>
      </c>
      <c r="O56" s="32"/>
      <c r="P56" s="32"/>
      <c r="Q56" s="32"/>
      <c r="R56" s="32"/>
      <c r="S56" s="32"/>
      <c r="T56" s="32"/>
      <c r="U56" s="32"/>
      <c r="V56" s="32"/>
      <c r="W56" s="33"/>
      <c r="X56" s="34" t="s">
        <v>48</v>
      </c>
      <c r="Y56" s="35"/>
      <c r="Z56" s="35"/>
      <c r="AA56" s="35"/>
      <c r="AB56" s="35"/>
      <c r="AC56" s="35"/>
      <c r="AD56" s="35"/>
      <c r="AE56" s="36"/>
      <c r="AF56" s="10"/>
      <c r="AG56" s="10"/>
      <c r="AH56" s="75">
        <v>811.36</v>
      </c>
      <c r="AI56" s="76"/>
      <c r="AJ56" s="76"/>
      <c r="AK56" s="76"/>
      <c r="AL56" s="76"/>
      <c r="AM56" s="76"/>
      <c r="AN56" s="76"/>
      <c r="AO56" s="76"/>
      <c r="AP56" s="77"/>
      <c r="AQ56" s="30">
        <v>97</v>
      </c>
      <c r="AR56" s="25"/>
      <c r="AS56" s="25"/>
      <c r="AT56" s="26"/>
      <c r="AU56" s="13"/>
      <c r="AV56" s="48">
        <f t="shared" si="0"/>
        <v>78701.92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50"/>
      <c r="BJ56" s="13"/>
      <c r="BK56" s="13"/>
      <c r="BL56" s="13"/>
      <c r="BM56" s="34" t="s">
        <v>44</v>
      </c>
      <c r="BN56" s="35"/>
      <c r="BO56" s="35"/>
      <c r="BP56" s="35"/>
      <c r="BQ56" s="35"/>
      <c r="BR56" s="35"/>
      <c r="BS56" s="35"/>
      <c r="BT56" s="35"/>
      <c r="BU56" s="36"/>
      <c r="BV56" s="10"/>
      <c r="BW56" s="10"/>
      <c r="BX56" s="10"/>
      <c r="BY56" s="10"/>
      <c r="BZ56" s="10"/>
      <c r="CA56" s="10"/>
    </row>
    <row r="57" spans="1:79" ht="31.5" customHeight="1">
      <c r="A57" s="10"/>
      <c r="B57" s="10"/>
      <c r="C57" s="31" t="s">
        <v>42</v>
      </c>
      <c r="D57" s="32"/>
      <c r="E57" s="32"/>
      <c r="F57" s="32"/>
      <c r="G57" s="32"/>
      <c r="H57" s="32"/>
      <c r="I57" s="32"/>
      <c r="J57" s="32"/>
      <c r="K57" s="32"/>
      <c r="L57" s="33"/>
      <c r="M57" s="11"/>
      <c r="N57" s="31" t="s">
        <v>49</v>
      </c>
      <c r="O57" s="32"/>
      <c r="P57" s="32"/>
      <c r="Q57" s="32"/>
      <c r="R57" s="32"/>
      <c r="S57" s="32"/>
      <c r="T57" s="32"/>
      <c r="U57" s="32"/>
      <c r="V57" s="32"/>
      <c r="W57" s="33"/>
      <c r="X57" s="34" t="s">
        <v>50</v>
      </c>
      <c r="Y57" s="35"/>
      <c r="Z57" s="35"/>
      <c r="AA57" s="35"/>
      <c r="AB57" s="35"/>
      <c r="AC57" s="35"/>
      <c r="AD57" s="35"/>
      <c r="AE57" s="36"/>
      <c r="AF57" s="10"/>
      <c r="AG57" s="10"/>
      <c r="AH57" s="75">
        <v>1001.7</v>
      </c>
      <c r="AI57" s="76"/>
      <c r="AJ57" s="76"/>
      <c r="AK57" s="76"/>
      <c r="AL57" s="76"/>
      <c r="AM57" s="76"/>
      <c r="AN57" s="76"/>
      <c r="AO57" s="76"/>
      <c r="AP57" s="77"/>
      <c r="AQ57" s="30">
        <v>78</v>
      </c>
      <c r="AR57" s="25"/>
      <c r="AS57" s="25"/>
      <c r="AT57" s="26"/>
      <c r="AU57" s="13"/>
      <c r="AV57" s="48">
        <f t="shared" si="0"/>
        <v>78132.6</v>
      </c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50"/>
      <c r="BJ57" s="13"/>
      <c r="BK57" s="13"/>
      <c r="BL57" s="13"/>
      <c r="BM57" s="34" t="s">
        <v>44</v>
      </c>
      <c r="BN57" s="35"/>
      <c r="BO57" s="35"/>
      <c r="BP57" s="35"/>
      <c r="BQ57" s="35"/>
      <c r="BR57" s="35"/>
      <c r="BS57" s="35"/>
      <c r="BT57" s="35"/>
      <c r="BU57" s="36"/>
      <c r="BV57" s="10"/>
      <c r="BW57" s="10"/>
      <c r="BX57" s="10"/>
      <c r="BY57" s="10"/>
      <c r="BZ57" s="10"/>
      <c r="CA57" s="10"/>
    </row>
    <row r="58" spans="1:79" ht="31.5" customHeight="1">
      <c r="A58" s="10"/>
      <c r="B58" s="10"/>
      <c r="C58" s="31" t="s">
        <v>42</v>
      </c>
      <c r="D58" s="32"/>
      <c r="E58" s="32"/>
      <c r="F58" s="32"/>
      <c r="G58" s="32"/>
      <c r="H58" s="32"/>
      <c r="I58" s="32"/>
      <c r="J58" s="32"/>
      <c r="K58" s="32"/>
      <c r="L58" s="33"/>
      <c r="M58" s="11"/>
      <c r="N58" s="31" t="s">
        <v>51</v>
      </c>
      <c r="O58" s="32"/>
      <c r="P58" s="32"/>
      <c r="Q58" s="32"/>
      <c r="R58" s="32"/>
      <c r="S58" s="32"/>
      <c r="T58" s="32"/>
      <c r="U58" s="32"/>
      <c r="V58" s="32"/>
      <c r="W58" s="33"/>
      <c r="X58" s="34" t="s">
        <v>52</v>
      </c>
      <c r="Y58" s="35"/>
      <c r="Z58" s="35"/>
      <c r="AA58" s="35"/>
      <c r="AB58" s="35"/>
      <c r="AC58" s="35"/>
      <c r="AD58" s="35"/>
      <c r="AE58" s="36"/>
      <c r="AF58" s="10"/>
      <c r="AG58" s="10"/>
      <c r="AH58" s="75">
        <v>1009.1</v>
      </c>
      <c r="AI58" s="76"/>
      <c r="AJ58" s="76"/>
      <c r="AK58" s="76"/>
      <c r="AL58" s="76"/>
      <c r="AM58" s="76"/>
      <c r="AN58" s="76"/>
      <c r="AO58" s="76"/>
      <c r="AP58" s="77"/>
      <c r="AQ58" s="30">
        <v>77</v>
      </c>
      <c r="AR58" s="25"/>
      <c r="AS58" s="25"/>
      <c r="AT58" s="26"/>
      <c r="AU58" s="13"/>
      <c r="AV58" s="48">
        <f>AH58*AQ58</f>
        <v>77700.7</v>
      </c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50"/>
      <c r="BJ58" s="13"/>
      <c r="BK58" s="13"/>
      <c r="BL58" s="13"/>
      <c r="BM58" s="34" t="s">
        <v>44</v>
      </c>
      <c r="BN58" s="35"/>
      <c r="BO58" s="35"/>
      <c r="BP58" s="35"/>
      <c r="BQ58" s="35"/>
      <c r="BR58" s="35"/>
      <c r="BS58" s="35"/>
      <c r="BT58" s="35"/>
      <c r="BU58" s="36"/>
      <c r="BV58" s="10"/>
      <c r="BW58" s="10"/>
      <c r="BX58" s="10"/>
      <c r="BY58" s="10"/>
      <c r="BZ58" s="10"/>
      <c r="CA58" s="10"/>
    </row>
    <row r="59" spans="1:79" ht="21" customHeight="1">
      <c r="A59" s="10"/>
      <c r="B59" s="10"/>
      <c r="C59" s="53" t="s">
        <v>42</v>
      </c>
      <c r="D59" s="54"/>
      <c r="E59" s="54"/>
      <c r="F59" s="54"/>
      <c r="G59" s="54"/>
      <c r="H59" s="54"/>
      <c r="I59" s="54"/>
      <c r="J59" s="54"/>
      <c r="K59" s="54"/>
      <c r="L59" s="55"/>
      <c r="M59" s="11"/>
      <c r="N59" s="53" t="s">
        <v>53</v>
      </c>
      <c r="O59" s="54"/>
      <c r="P59" s="54"/>
      <c r="Q59" s="54"/>
      <c r="R59" s="54"/>
      <c r="S59" s="54"/>
      <c r="T59" s="54"/>
      <c r="U59" s="54"/>
      <c r="V59" s="54"/>
      <c r="W59" s="55"/>
      <c r="X59" s="56" t="s">
        <v>54</v>
      </c>
      <c r="Y59" s="57"/>
      <c r="Z59" s="57"/>
      <c r="AA59" s="57"/>
      <c r="AB59" s="57"/>
      <c r="AC59" s="57"/>
      <c r="AD59" s="57"/>
      <c r="AE59" s="58"/>
      <c r="AF59" s="10"/>
      <c r="AG59" s="10"/>
      <c r="AH59" s="75">
        <v>1017.5</v>
      </c>
      <c r="AI59" s="76"/>
      <c r="AJ59" s="76"/>
      <c r="AK59" s="76"/>
      <c r="AL59" s="76"/>
      <c r="AM59" s="76"/>
      <c r="AN59" s="76"/>
      <c r="AO59" s="76"/>
      <c r="AP59" s="77"/>
      <c r="AQ59" s="78">
        <v>65</v>
      </c>
      <c r="AR59" s="79"/>
      <c r="AS59" s="79"/>
      <c r="AT59" s="80"/>
      <c r="AU59" s="13"/>
      <c r="AV59" s="48">
        <f t="shared" si="0"/>
        <v>66137.5</v>
      </c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50"/>
      <c r="BJ59" s="13"/>
      <c r="BK59" s="13"/>
      <c r="BL59" s="13"/>
      <c r="BM59" s="34" t="s">
        <v>44</v>
      </c>
      <c r="BN59" s="35"/>
      <c r="BO59" s="35"/>
      <c r="BP59" s="35"/>
      <c r="BQ59" s="35"/>
      <c r="BR59" s="35"/>
      <c r="BS59" s="35"/>
      <c r="BT59" s="35"/>
      <c r="BU59" s="36"/>
      <c r="BV59" s="10"/>
      <c r="BW59" s="10"/>
      <c r="BX59" s="10"/>
      <c r="BY59" s="10"/>
      <c r="BZ59" s="10"/>
      <c r="CA59" s="10"/>
    </row>
    <row r="60" spans="1:79" ht="22.5" customHeight="1">
      <c r="A60" s="10"/>
      <c r="B60" s="10"/>
      <c r="C60" s="31" t="s">
        <v>55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3"/>
      <c r="AU60" s="11"/>
      <c r="AV60" s="40">
        <f>SUM(AV53:BI59)</f>
        <v>537656.72</v>
      </c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2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</row>
    <row r="61" spans="1:79" ht="5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</row>
    <row r="62" spans="1:79" ht="14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59" t="s">
        <v>56</v>
      </c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</row>
    <row r="63" spans="1:79" ht="8.2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</row>
    <row r="64" spans="1:79" ht="35.25" customHeight="1">
      <c r="A64" s="8"/>
      <c r="B64" s="8"/>
      <c r="C64" s="34" t="s">
        <v>57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6"/>
      <c r="X64" s="34" t="s">
        <v>41</v>
      </c>
      <c r="Y64" s="35"/>
      <c r="Z64" s="35"/>
      <c r="AA64" s="35"/>
      <c r="AB64" s="35"/>
      <c r="AC64" s="35"/>
      <c r="AD64" s="35"/>
      <c r="AE64" s="36"/>
      <c r="AF64" s="10"/>
      <c r="AG64" s="10"/>
      <c r="AH64" s="34" t="s">
        <v>27</v>
      </c>
      <c r="AI64" s="35"/>
      <c r="AJ64" s="35"/>
      <c r="AK64" s="35"/>
      <c r="AL64" s="35"/>
      <c r="AM64" s="35"/>
      <c r="AN64" s="35"/>
      <c r="AO64" s="35"/>
      <c r="AP64" s="36"/>
      <c r="AQ64" s="34" t="s">
        <v>28</v>
      </c>
      <c r="AR64" s="35"/>
      <c r="AS64" s="35"/>
      <c r="AT64" s="36"/>
      <c r="AU64" s="10"/>
      <c r="AV64" s="34" t="s">
        <v>29</v>
      </c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6"/>
      <c r="BJ64" s="10"/>
      <c r="BK64" s="10"/>
      <c r="BL64" s="10"/>
      <c r="BM64" s="34" t="s">
        <v>30</v>
      </c>
      <c r="BN64" s="35"/>
      <c r="BO64" s="35"/>
      <c r="BP64" s="35"/>
      <c r="BQ64" s="35"/>
      <c r="BR64" s="35"/>
      <c r="BS64" s="35"/>
      <c r="BT64" s="35"/>
      <c r="BU64" s="36"/>
      <c r="BV64" s="10"/>
      <c r="BW64" s="10"/>
      <c r="BX64" s="10"/>
      <c r="BY64" s="10"/>
      <c r="BZ64" s="10"/>
      <c r="CA64" s="10"/>
    </row>
    <row r="65" spans="1:79" ht="11.25" customHeight="1">
      <c r="A65" s="10"/>
      <c r="B65" s="10"/>
      <c r="C65" s="34">
        <v>1</v>
      </c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6"/>
      <c r="X65" s="34">
        <v>2</v>
      </c>
      <c r="Y65" s="35"/>
      <c r="Z65" s="35"/>
      <c r="AA65" s="35"/>
      <c r="AB65" s="35"/>
      <c r="AC65" s="35"/>
      <c r="AD65" s="35"/>
      <c r="AE65" s="36"/>
      <c r="AF65" s="10"/>
      <c r="AG65" s="10"/>
      <c r="AH65" s="34">
        <v>3</v>
      </c>
      <c r="AI65" s="35"/>
      <c r="AJ65" s="35"/>
      <c r="AK65" s="35"/>
      <c r="AL65" s="35"/>
      <c r="AM65" s="35"/>
      <c r="AN65" s="35"/>
      <c r="AO65" s="35"/>
      <c r="AP65" s="36"/>
      <c r="AQ65" s="34">
        <v>4</v>
      </c>
      <c r="AR65" s="35"/>
      <c r="AS65" s="35"/>
      <c r="AT65" s="36"/>
      <c r="AU65" s="10"/>
      <c r="AV65" s="34">
        <v>5</v>
      </c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6"/>
      <c r="BJ65" s="10"/>
      <c r="BK65" s="10"/>
      <c r="BL65" s="10"/>
      <c r="BM65" s="34">
        <v>6</v>
      </c>
      <c r="BN65" s="35"/>
      <c r="BO65" s="35"/>
      <c r="BP65" s="35"/>
      <c r="BQ65" s="35"/>
      <c r="BR65" s="35"/>
      <c r="BS65" s="35"/>
      <c r="BT65" s="35"/>
      <c r="BU65" s="36"/>
      <c r="BV65" s="10"/>
      <c r="BW65" s="10"/>
      <c r="BX65" s="10"/>
      <c r="BY65" s="10"/>
      <c r="BZ65" s="10"/>
      <c r="CA65" s="10"/>
    </row>
    <row r="66" spans="1:79" ht="12.75" customHeight="1">
      <c r="A66" s="10"/>
      <c r="B66" s="10"/>
      <c r="C66" s="31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3"/>
      <c r="X66" s="34"/>
      <c r="Y66" s="35"/>
      <c r="Z66" s="35"/>
      <c r="AA66" s="35"/>
      <c r="AB66" s="35"/>
      <c r="AC66" s="35"/>
      <c r="AD66" s="35"/>
      <c r="AE66" s="36"/>
      <c r="AF66" s="10"/>
      <c r="AG66" s="10"/>
      <c r="AH66" s="27"/>
      <c r="AI66" s="28"/>
      <c r="AJ66" s="28"/>
      <c r="AK66" s="28"/>
      <c r="AL66" s="28"/>
      <c r="AM66" s="28"/>
      <c r="AN66" s="28"/>
      <c r="AO66" s="28"/>
      <c r="AP66" s="29"/>
      <c r="AQ66" s="34"/>
      <c r="AR66" s="35"/>
      <c r="AS66" s="35"/>
      <c r="AT66" s="36"/>
      <c r="AU66" s="10"/>
      <c r="AV66" s="48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50"/>
      <c r="BJ66" s="13"/>
      <c r="BK66" s="13"/>
      <c r="BL66" s="13"/>
      <c r="BM66" s="34"/>
      <c r="BN66" s="35"/>
      <c r="BO66" s="35"/>
      <c r="BP66" s="35"/>
      <c r="BQ66" s="35"/>
      <c r="BR66" s="35"/>
      <c r="BS66" s="35"/>
      <c r="BT66" s="35"/>
      <c r="BU66" s="36"/>
      <c r="BV66" s="10"/>
      <c r="BW66" s="10"/>
      <c r="BX66" s="10"/>
      <c r="BY66" s="10"/>
      <c r="BZ66" s="10"/>
      <c r="CA66" s="10"/>
    </row>
    <row r="67" spans="1:79" ht="12.75" customHeight="1">
      <c r="A67" s="10"/>
      <c r="B67" s="10"/>
      <c r="C67" s="31" t="s">
        <v>58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3"/>
      <c r="AU67" s="11"/>
      <c r="AV67" s="40">
        <f>SUM(AV66)</f>
        <v>0</v>
      </c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2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</row>
    <row r="68" spans="1:79" ht="6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</row>
    <row r="69" spans="1:79" ht="14.2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59" t="s">
        <v>59</v>
      </c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</row>
    <row r="70" spans="1:79" ht="8.2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</row>
    <row r="71" spans="1:79" ht="54" customHeight="1">
      <c r="A71" s="8"/>
      <c r="B71" s="8"/>
      <c r="C71" s="34" t="s">
        <v>60</v>
      </c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6"/>
      <c r="X71" s="34" t="s">
        <v>26</v>
      </c>
      <c r="Y71" s="35"/>
      <c r="Z71" s="35"/>
      <c r="AA71" s="35"/>
      <c r="AB71" s="35"/>
      <c r="AC71" s="35"/>
      <c r="AD71" s="35"/>
      <c r="AE71" s="36"/>
      <c r="AF71" s="10"/>
      <c r="AG71" s="10"/>
      <c r="AH71" s="34" t="s">
        <v>27</v>
      </c>
      <c r="AI71" s="35"/>
      <c r="AJ71" s="35"/>
      <c r="AK71" s="35"/>
      <c r="AL71" s="35"/>
      <c r="AM71" s="35"/>
      <c r="AN71" s="35"/>
      <c r="AO71" s="35"/>
      <c r="AP71" s="36"/>
      <c r="AQ71" s="34" t="s">
        <v>28</v>
      </c>
      <c r="AR71" s="35"/>
      <c r="AS71" s="35"/>
      <c r="AT71" s="36"/>
      <c r="AU71" s="10"/>
      <c r="AV71" s="34" t="s">
        <v>29</v>
      </c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6"/>
      <c r="BJ71" s="10"/>
      <c r="BK71" s="10"/>
      <c r="BL71" s="10"/>
      <c r="BM71" s="34" t="s">
        <v>30</v>
      </c>
      <c r="BN71" s="35"/>
      <c r="BO71" s="35"/>
      <c r="BP71" s="35"/>
      <c r="BQ71" s="35"/>
      <c r="BR71" s="35"/>
      <c r="BS71" s="35"/>
      <c r="BT71" s="35"/>
      <c r="BU71" s="36"/>
      <c r="BV71" s="10"/>
      <c r="BW71" s="10"/>
      <c r="BX71" s="10"/>
      <c r="BY71" s="10"/>
      <c r="BZ71" s="10"/>
      <c r="CA71" s="10"/>
    </row>
    <row r="72" spans="1:79" ht="11.25" customHeight="1">
      <c r="A72" s="10"/>
      <c r="B72" s="10"/>
      <c r="C72" s="34">
        <v>1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6"/>
      <c r="X72" s="34">
        <v>2</v>
      </c>
      <c r="Y72" s="35"/>
      <c r="Z72" s="35"/>
      <c r="AA72" s="35"/>
      <c r="AB72" s="35"/>
      <c r="AC72" s="35"/>
      <c r="AD72" s="35"/>
      <c r="AE72" s="36"/>
      <c r="AF72" s="10"/>
      <c r="AG72" s="10"/>
      <c r="AH72" s="34">
        <v>3</v>
      </c>
      <c r="AI72" s="35"/>
      <c r="AJ72" s="35"/>
      <c r="AK72" s="35"/>
      <c r="AL72" s="35"/>
      <c r="AM72" s="35"/>
      <c r="AN72" s="35"/>
      <c r="AO72" s="35"/>
      <c r="AP72" s="36"/>
      <c r="AQ72" s="34">
        <v>4</v>
      </c>
      <c r="AR72" s="35"/>
      <c r="AS72" s="35"/>
      <c r="AT72" s="36"/>
      <c r="AU72" s="10"/>
      <c r="AV72" s="34">
        <v>5</v>
      </c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6"/>
      <c r="BJ72" s="10"/>
      <c r="BK72" s="10"/>
      <c r="BL72" s="10"/>
      <c r="BM72" s="34">
        <v>6</v>
      </c>
      <c r="BN72" s="35"/>
      <c r="BO72" s="35"/>
      <c r="BP72" s="35"/>
      <c r="BQ72" s="35"/>
      <c r="BR72" s="35"/>
      <c r="BS72" s="35"/>
      <c r="BT72" s="35"/>
      <c r="BU72" s="36"/>
      <c r="BV72" s="10"/>
      <c r="BW72" s="10"/>
      <c r="BX72" s="10"/>
      <c r="BY72" s="10"/>
      <c r="BZ72" s="10"/>
      <c r="CA72" s="10"/>
    </row>
    <row r="73" spans="1:79" ht="11.25" customHeight="1">
      <c r="A73" s="10"/>
      <c r="B73" s="10"/>
      <c r="C73" s="31" t="s">
        <v>61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3"/>
      <c r="X73" s="34" t="s">
        <v>133</v>
      </c>
      <c r="Y73" s="35"/>
      <c r="Z73" s="35"/>
      <c r="AA73" s="35"/>
      <c r="AB73" s="35"/>
      <c r="AC73" s="35"/>
      <c r="AD73" s="35"/>
      <c r="AE73" s="36"/>
      <c r="AF73" s="10"/>
      <c r="AG73" s="10"/>
      <c r="AH73" s="75">
        <v>1002.9</v>
      </c>
      <c r="AI73" s="76"/>
      <c r="AJ73" s="76"/>
      <c r="AK73" s="76"/>
      <c r="AL73" s="76"/>
      <c r="AM73" s="76"/>
      <c r="AN73" s="76"/>
      <c r="AO73" s="76"/>
      <c r="AP73" s="77"/>
      <c r="AQ73" s="30">
        <v>78</v>
      </c>
      <c r="AR73" s="25"/>
      <c r="AS73" s="25"/>
      <c r="AT73" s="26"/>
      <c r="AU73" s="13"/>
      <c r="AV73" s="48">
        <f aca="true" t="shared" si="1" ref="AV73:AV78">AH73*AQ73</f>
        <v>78226.2</v>
      </c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50"/>
      <c r="BJ73" s="13"/>
      <c r="BK73" s="13"/>
      <c r="BL73" s="13"/>
      <c r="BM73" s="34" t="s">
        <v>44</v>
      </c>
      <c r="BN73" s="35"/>
      <c r="BO73" s="35"/>
      <c r="BP73" s="35"/>
      <c r="BQ73" s="35"/>
      <c r="BR73" s="35"/>
      <c r="BS73" s="35"/>
      <c r="BT73" s="35"/>
      <c r="BU73" s="36"/>
      <c r="BV73" s="10"/>
      <c r="BW73" s="10"/>
      <c r="BX73" s="10"/>
      <c r="BY73" s="10"/>
      <c r="BZ73" s="10"/>
      <c r="CA73" s="10"/>
    </row>
    <row r="74" spans="1:79" ht="11.25" customHeight="1">
      <c r="A74" s="10"/>
      <c r="B74" s="10"/>
      <c r="C74" s="31" t="s">
        <v>62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3"/>
      <c r="X74" s="34" t="s">
        <v>63</v>
      </c>
      <c r="Y74" s="35"/>
      <c r="Z74" s="35"/>
      <c r="AA74" s="35"/>
      <c r="AB74" s="35"/>
      <c r="AC74" s="35"/>
      <c r="AD74" s="35"/>
      <c r="AE74" s="36"/>
      <c r="AF74" s="10"/>
      <c r="AG74" s="10"/>
      <c r="AH74" s="75">
        <v>1025.6</v>
      </c>
      <c r="AI74" s="76"/>
      <c r="AJ74" s="76"/>
      <c r="AK74" s="76"/>
      <c r="AL74" s="76"/>
      <c r="AM74" s="76"/>
      <c r="AN74" s="76"/>
      <c r="AO74" s="76"/>
      <c r="AP74" s="77"/>
      <c r="AQ74" s="30">
        <v>77</v>
      </c>
      <c r="AR74" s="25"/>
      <c r="AS74" s="25"/>
      <c r="AT74" s="26"/>
      <c r="AU74" s="13"/>
      <c r="AV74" s="48">
        <f t="shared" si="1"/>
        <v>78971.2</v>
      </c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50"/>
      <c r="BJ74" s="13"/>
      <c r="BK74" s="13"/>
      <c r="BL74" s="13"/>
      <c r="BM74" s="34" t="s">
        <v>44</v>
      </c>
      <c r="BN74" s="35"/>
      <c r="BO74" s="35"/>
      <c r="BP74" s="35"/>
      <c r="BQ74" s="35"/>
      <c r="BR74" s="35"/>
      <c r="BS74" s="35"/>
      <c r="BT74" s="35"/>
      <c r="BU74" s="36"/>
      <c r="BV74" s="10"/>
      <c r="BW74" s="10"/>
      <c r="BX74" s="10"/>
      <c r="BY74" s="10"/>
      <c r="BZ74" s="10"/>
      <c r="CA74" s="10"/>
    </row>
    <row r="75" spans="1:79" ht="11.25" customHeight="1">
      <c r="A75" s="10"/>
      <c r="B75" s="10"/>
      <c r="C75" s="31" t="s">
        <v>134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3"/>
      <c r="X75" s="34" t="s">
        <v>135</v>
      </c>
      <c r="Y75" s="35"/>
      <c r="Z75" s="35"/>
      <c r="AA75" s="35"/>
      <c r="AB75" s="35"/>
      <c r="AC75" s="35"/>
      <c r="AD75" s="35"/>
      <c r="AE75" s="36"/>
      <c r="AF75" s="10"/>
      <c r="AG75" s="10"/>
      <c r="AH75" s="75">
        <v>1011.8</v>
      </c>
      <c r="AI75" s="76"/>
      <c r="AJ75" s="76"/>
      <c r="AK75" s="76"/>
      <c r="AL75" s="76"/>
      <c r="AM75" s="76"/>
      <c r="AN75" s="76"/>
      <c r="AO75" s="76"/>
      <c r="AP75" s="77"/>
      <c r="AQ75" s="30">
        <v>65</v>
      </c>
      <c r="AR75" s="25"/>
      <c r="AS75" s="25"/>
      <c r="AT75" s="26"/>
      <c r="AU75" s="13"/>
      <c r="AV75" s="48">
        <f t="shared" si="1"/>
        <v>65767</v>
      </c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50"/>
      <c r="BJ75" s="13"/>
      <c r="BK75" s="13"/>
      <c r="BL75" s="13"/>
      <c r="BM75" s="34" t="s">
        <v>44</v>
      </c>
      <c r="BN75" s="35"/>
      <c r="BO75" s="35"/>
      <c r="BP75" s="35"/>
      <c r="BQ75" s="35"/>
      <c r="BR75" s="35"/>
      <c r="BS75" s="35"/>
      <c r="BT75" s="35"/>
      <c r="BU75" s="36"/>
      <c r="BV75" s="10"/>
      <c r="BW75" s="10"/>
      <c r="BX75" s="10"/>
      <c r="BY75" s="10"/>
      <c r="BZ75" s="10"/>
      <c r="CA75" s="10"/>
    </row>
    <row r="76" spans="1:79" ht="11.25" customHeight="1">
      <c r="A76" s="10"/>
      <c r="B76" s="10"/>
      <c r="C76" s="31" t="s">
        <v>101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3"/>
      <c r="X76" s="34" t="s">
        <v>64</v>
      </c>
      <c r="Y76" s="35"/>
      <c r="Z76" s="35"/>
      <c r="AA76" s="35"/>
      <c r="AB76" s="35"/>
      <c r="AC76" s="35"/>
      <c r="AD76" s="35"/>
      <c r="AE76" s="36"/>
      <c r="AF76" s="10"/>
      <c r="AG76" s="10"/>
      <c r="AH76" s="75">
        <v>1015.3</v>
      </c>
      <c r="AI76" s="76"/>
      <c r="AJ76" s="76"/>
      <c r="AK76" s="76"/>
      <c r="AL76" s="76"/>
      <c r="AM76" s="76"/>
      <c r="AN76" s="76"/>
      <c r="AO76" s="76"/>
      <c r="AP76" s="77"/>
      <c r="AQ76" s="30">
        <v>65</v>
      </c>
      <c r="AR76" s="25"/>
      <c r="AS76" s="25"/>
      <c r="AT76" s="26"/>
      <c r="AU76" s="13"/>
      <c r="AV76" s="48">
        <f t="shared" si="1"/>
        <v>65994.5</v>
      </c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50"/>
      <c r="BJ76" s="13"/>
      <c r="BK76" s="13"/>
      <c r="BL76" s="13"/>
      <c r="BM76" s="34" t="s">
        <v>44</v>
      </c>
      <c r="BN76" s="35"/>
      <c r="BO76" s="35"/>
      <c r="BP76" s="35"/>
      <c r="BQ76" s="35"/>
      <c r="BR76" s="35"/>
      <c r="BS76" s="35"/>
      <c r="BT76" s="35"/>
      <c r="BU76" s="36"/>
      <c r="BV76" s="10"/>
      <c r="BW76" s="10"/>
      <c r="BX76" s="10"/>
      <c r="BY76" s="10"/>
      <c r="BZ76" s="10"/>
      <c r="CA76" s="10"/>
    </row>
    <row r="77" spans="1:79" ht="12.75">
      <c r="A77" s="10"/>
      <c r="B77" s="10"/>
      <c r="C77" s="53" t="s">
        <v>136</v>
      </c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5"/>
      <c r="X77" s="56" t="s">
        <v>137</v>
      </c>
      <c r="Y77" s="57"/>
      <c r="Z77" s="57"/>
      <c r="AA77" s="57"/>
      <c r="AB77" s="57"/>
      <c r="AC77" s="57"/>
      <c r="AD77" s="57"/>
      <c r="AE77" s="58"/>
      <c r="AF77" s="10"/>
      <c r="AG77" s="10"/>
      <c r="AH77" s="75">
        <v>1011.8</v>
      </c>
      <c r="AI77" s="76"/>
      <c r="AJ77" s="76"/>
      <c r="AK77" s="76"/>
      <c r="AL77" s="76"/>
      <c r="AM77" s="76"/>
      <c r="AN77" s="76"/>
      <c r="AO77" s="76"/>
      <c r="AP77" s="77"/>
      <c r="AQ77" s="78">
        <v>78</v>
      </c>
      <c r="AR77" s="79"/>
      <c r="AS77" s="79"/>
      <c r="AT77" s="80"/>
      <c r="AU77" s="13"/>
      <c r="AV77" s="48">
        <f t="shared" si="1"/>
        <v>78920.4</v>
      </c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50"/>
      <c r="BJ77" s="13"/>
      <c r="BK77" s="13"/>
      <c r="BL77" s="13"/>
      <c r="BM77" s="34" t="s">
        <v>44</v>
      </c>
      <c r="BN77" s="35"/>
      <c r="BO77" s="35"/>
      <c r="BP77" s="35"/>
      <c r="BQ77" s="35"/>
      <c r="BR77" s="35"/>
      <c r="BS77" s="35"/>
      <c r="BT77" s="35"/>
      <c r="BU77" s="36"/>
      <c r="BV77" s="10"/>
      <c r="BW77" s="10"/>
      <c r="BX77" s="10"/>
      <c r="BY77" s="10"/>
      <c r="BZ77" s="10"/>
      <c r="CA77" s="10"/>
    </row>
    <row r="78" spans="1:79" ht="12.75">
      <c r="A78" s="10"/>
      <c r="B78" s="10"/>
      <c r="C78" s="53" t="s">
        <v>102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5"/>
      <c r="X78" s="56" t="s">
        <v>65</v>
      </c>
      <c r="Y78" s="57"/>
      <c r="Z78" s="57"/>
      <c r="AA78" s="57"/>
      <c r="AB78" s="57"/>
      <c r="AC78" s="57"/>
      <c r="AD78" s="57"/>
      <c r="AE78" s="58"/>
      <c r="AF78" s="10"/>
      <c r="AG78" s="10"/>
      <c r="AH78" s="75">
        <v>1006.9</v>
      </c>
      <c r="AI78" s="76"/>
      <c r="AJ78" s="76"/>
      <c r="AK78" s="76"/>
      <c r="AL78" s="76"/>
      <c r="AM78" s="76"/>
      <c r="AN78" s="76"/>
      <c r="AO78" s="76"/>
      <c r="AP78" s="77"/>
      <c r="AQ78" s="78">
        <v>65</v>
      </c>
      <c r="AR78" s="79"/>
      <c r="AS78" s="79"/>
      <c r="AT78" s="80"/>
      <c r="AU78" s="13"/>
      <c r="AV78" s="48">
        <f t="shared" si="1"/>
        <v>65448.5</v>
      </c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50"/>
      <c r="BJ78" s="13"/>
      <c r="BK78" s="13"/>
      <c r="BL78" s="13"/>
      <c r="BM78" s="34" t="s">
        <v>44</v>
      </c>
      <c r="BN78" s="35"/>
      <c r="BO78" s="35"/>
      <c r="BP78" s="35"/>
      <c r="BQ78" s="35"/>
      <c r="BR78" s="35"/>
      <c r="BS78" s="35"/>
      <c r="BT78" s="35"/>
      <c r="BU78" s="36"/>
      <c r="BV78" s="10"/>
      <c r="BW78" s="10"/>
      <c r="BX78" s="10"/>
      <c r="BY78" s="10"/>
      <c r="BZ78" s="10"/>
      <c r="CA78" s="10"/>
    </row>
    <row r="79" spans="1:79" ht="12.75" customHeight="1">
      <c r="A79" s="10"/>
      <c r="B79" s="10"/>
      <c r="C79" s="31" t="s">
        <v>66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3"/>
      <c r="AU79" s="11"/>
      <c r="AV79" s="40">
        <f>SUM(AV73:BI78)</f>
        <v>433327.80000000005</v>
      </c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2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</row>
    <row r="80" spans="1:79" ht="6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</row>
    <row r="81" spans="1:79" ht="14.25" customHeight="1">
      <c r="A81" s="13"/>
      <c r="B81" s="13"/>
      <c r="C81" s="13"/>
      <c r="D81" s="13"/>
      <c r="E81" s="13"/>
      <c r="F81" s="13"/>
      <c r="G81" s="13"/>
      <c r="H81" s="13"/>
      <c r="I81" s="59" t="s">
        <v>67</v>
      </c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8"/>
      <c r="BT81" s="8"/>
      <c r="BU81" s="8"/>
      <c r="BV81" s="8"/>
      <c r="BW81" s="8"/>
      <c r="BX81" s="8"/>
      <c r="BY81" s="8"/>
      <c r="BZ81" s="8"/>
      <c r="CA81" s="8"/>
    </row>
    <row r="82" spans="1:79" ht="7.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</row>
    <row r="83" spans="1:79" ht="53.25" customHeight="1">
      <c r="A83" s="8"/>
      <c r="B83" s="8"/>
      <c r="C83" s="34" t="s">
        <v>60</v>
      </c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  <c r="S83" s="34" t="s">
        <v>68</v>
      </c>
      <c r="T83" s="35"/>
      <c r="U83" s="35"/>
      <c r="V83" s="35"/>
      <c r="W83" s="36"/>
      <c r="X83" s="34" t="s">
        <v>26</v>
      </c>
      <c r="Y83" s="35"/>
      <c r="Z83" s="35"/>
      <c r="AA83" s="35"/>
      <c r="AB83" s="35"/>
      <c r="AC83" s="35"/>
      <c r="AD83" s="35"/>
      <c r="AE83" s="36"/>
      <c r="AF83" s="10"/>
      <c r="AG83" s="10"/>
      <c r="AH83" s="34" t="s">
        <v>27</v>
      </c>
      <c r="AI83" s="35"/>
      <c r="AJ83" s="35"/>
      <c r="AK83" s="35"/>
      <c r="AL83" s="35"/>
      <c r="AM83" s="35"/>
      <c r="AN83" s="35"/>
      <c r="AO83" s="35"/>
      <c r="AP83" s="36"/>
      <c r="AQ83" s="34" t="s">
        <v>28</v>
      </c>
      <c r="AR83" s="35"/>
      <c r="AS83" s="35"/>
      <c r="AT83" s="36"/>
      <c r="AU83" s="10"/>
      <c r="AV83" s="34" t="s">
        <v>29</v>
      </c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6"/>
      <c r="BJ83" s="10"/>
      <c r="BK83" s="10"/>
      <c r="BL83" s="10"/>
      <c r="BM83" s="34" t="s">
        <v>30</v>
      </c>
      <c r="BN83" s="35"/>
      <c r="BO83" s="35"/>
      <c r="BP83" s="35"/>
      <c r="BQ83" s="35"/>
      <c r="BR83" s="35"/>
      <c r="BS83" s="35"/>
      <c r="BT83" s="35"/>
      <c r="BU83" s="36"/>
      <c r="BV83" s="10"/>
      <c r="BW83" s="10"/>
      <c r="BX83" s="10"/>
      <c r="BY83" s="10"/>
      <c r="BZ83" s="10"/>
      <c r="CA83" s="10"/>
    </row>
    <row r="84" spans="1:79" ht="11.25" customHeight="1">
      <c r="A84" s="10"/>
      <c r="B84" s="10"/>
      <c r="C84" s="34">
        <v>1</v>
      </c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S84" s="34">
        <v>2</v>
      </c>
      <c r="T84" s="35"/>
      <c r="U84" s="35"/>
      <c r="V84" s="35"/>
      <c r="W84" s="36"/>
      <c r="X84" s="34">
        <v>3</v>
      </c>
      <c r="Y84" s="35"/>
      <c r="Z84" s="35"/>
      <c r="AA84" s="35"/>
      <c r="AB84" s="35"/>
      <c r="AC84" s="35"/>
      <c r="AD84" s="35"/>
      <c r="AE84" s="36"/>
      <c r="AF84" s="10"/>
      <c r="AG84" s="10"/>
      <c r="AH84" s="34">
        <v>4</v>
      </c>
      <c r="AI84" s="35"/>
      <c r="AJ84" s="35"/>
      <c r="AK84" s="35"/>
      <c r="AL84" s="35"/>
      <c r="AM84" s="35"/>
      <c r="AN84" s="35"/>
      <c r="AO84" s="35"/>
      <c r="AP84" s="36"/>
      <c r="AQ84" s="34">
        <v>5</v>
      </c>
      <c r="AR84" s="35"/>
      <c r="AS84" s="35"/>
      <c r="AT84" s="36"/>
      <c r="AU84" s="10"/>
      <c r="AV84" s="34">
        <v>6</v>
      </c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6"/>
      <c r="BJ84" s="10"/>
      <c r="BK84" s="10"/>
      <c r="BL84" s="10"/>
      <c r="BM84" s="34">
        <v>7</v>
      </c>
      <c r="BN84" s="35"/>
      <c r="BO84" s="35"/>
      <c r="BP84" s="35"/>
      <c r="BQ84" s="35"/>
      <c r="BR84" s="35"/>
      <c r="BS84" s="35"/>
      <c r="BT84" s="35"/>
      <c r="BU84" s="36"/>
      <c r="BV84" s="10"/>
      <c r="BW84" s="10"/>
      <c r="BX84" s="10"/>
      <c r="BY84" s="10"/>
      <c r="BZ84" s="10"/>
      <c r="CA84" s="10"/>
    </row>
    <row r="85" spans="1:79" ht="12.75">
      <c r="A85" s="10"/>
      <c r="B85" s="10"/>
      <c r="C85" s="31" t="s">
        <v>138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  <c r="S85" s="31" t="s">
        <v>69</v>
      </c>
      <c r="T85" s="32"/>
      <c r="U85" s="32"/>
      <c r="V85" s="32"/>
      <c r="W85" s="33"/>
      <c r="X85" s="34" t="s">
        <v>139</v>
      </c>
      <c r="Y85" s="35"/>
      <c r="Z85" s="35"/>
      <c r="AA85" s="35"/>
      <c r="AB85" s="35"/>
      <c r="AC85" s="35"/>
      <c r="AD85" s="35"/>
      <c r="AE85" s="36"/>
      <c r="AF85" s="10"/>
      <c r="AG85" s="10"/>
      <c r="AH85" s="27">
        <v>77.27</v>
      </c>
      <c r="AI85" s="28"/>
      <c r="AJ85" s="28"/>
      <c r="AK85" s="28"/>
      <c r="AL85" s="28"/>
      <c r="AM85" s="28"/>
      <c r="AN85" s="28"/>
      <c r="AO85" s="28"/>
      <c r="AP85" s="29"/>
      <c r="AQ85" s="24">
        <v>1030</v>
      </c>
      <c r="AR85" s="25"/>
      <c r="AS85" s="25"/>
      <c r="AT85" s="26"/>
      <c r="AU85" s="13"/>
      <c r="AV85" s="27">
        <f>AH85*AQ85</f>
        <v>79588.09999999999</v>
      </c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9"/>
      <c r="BJ85" s="13"/>
      <c r="BK85" s="13"/>
      <c r="BL85" s="13"/>
      <c r="BM85" s="30" t="s">
        <v>44</v>
      </c>
      <c r="BN85" s="25"/>
      <c r="BO85" s="25"/>
      <c r="BP85" s="25"/>
      <c r="BQ85" s="25"/>
      <c r="BR85" s="25"/>
      <c r="BS85" s="25"/>
      <c r="BT85" s="25"/>
      <c r="BU85" s="26"/>
      <c r="BV85" s="13"/>
      <c r="BW85" s="13"/>
      <c r="BX85" s="13"/>
      <c r="BY85" s="13"/>
      <c r="BZ85" s="13"/>
      <c r="CA85" s="13"/>
    </row>
    <row r="86" spans="1:79" ht="12.75">
      <c r="A86" s="10"/>
      <c r="B86" s="10"/>
      <c r="C86" s="31" t="s">
        <v>125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3"/>
      <c r="S86" s="31" t="s">
        <v>69</v>
      </c>
      <c r="T86" s="32"/>
      <c r="U86" s="32"/>
      <c r="V86" s="32"/>
      <c r="W86" s="33"/>
      <c r="X86" s="34" t="s">
        <v>70</v>
      </c>
      <c r="Y86" s="35"/>
      <c r="Z86" s="35"/>
      <c r="AA86" s="35"/>
      <c r="AB86" s="35"/>
      <c r="AC86" s="35"/>
      <c r="AD86" s="35"/>
      <c r="AE86" s="36"/>
      <c r="AF86" s="10"/>
      <c r="AG86" s="10"/>
      <c r="AH86" s="27">
        <v>23.234</v>
      </c>
      <c r="AI86" s="28"/>
      <c r="AJ86" s="28"/>
      <c r="AK86" s="28"/>
      <c r="AL86" s="28"/>
      <c r="AM86" s="28"/>
      <c r="AN86" s="28"/>
      <c r="AO86" s="28"/>
      <c r="AP86" s="29"/>
      <c r="AQ86" s="24">
        <v>3400</v>
      </c>
      <c r="AR86" s="25"/>
      <c r="AS86" s="25"/>
      <c r="AT86" s="26"/>
      <c r="AU86" s="13"/>
      <c r="AV86" s="27">
        <f aca="true" t="shared" si="2" ref="AV86:AV93">AH86*AQ86</f>
        <v>78995.6</v>
      </c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9"/>
      <c r="BJ86" s="13"/>
      <c r="BK86" s="13"/>
      <c r="BL86" s="13"/>
      <c r="BM86" s="30" t="s">
        <v>44</v>
      </c>
      <c r="BN86" s="25"/>
      <c r="BO86" s="25"/>
      <c r="BP86" s="25"/>
      <c r="BQ86" s="25"/>
      <c r="BR86" s="25"/>
      <c r="BS86" s="25"/>
      <c r="BT86" s="25"/>
      <c r="BU86" s="26"/>
      <c r="BV86" s="13"/>
      <c r="BW86" s="13"/>
      <c r="BX86" s="13"/>
      <c r="BY86" s="13"/>
      <c r="BZ86" s="13"/>
      <c r="CA86" s="13"/>
    </row>
    <row r="87" spans="1:79" ht="11.25" customHeight="1">
      <c r="A87" s="13"/>
      <c r="B87" s="13"/>
      <c r="C87" s="31" t="s">
        <v>71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  <c r="S87" s="31" t="s">
        <v>69</v>
      </c>
      <c r="T87" s="32"/>
      <c r="U87" s="32"/>
      <c r="V87" s="32"/>
      <c r="W87" s="33"/>
      <c r="X87" s="34" t="s">
        <v>72</v>
      </c>
      <c r="Y87" s="35"/>
      <c r="Z87" s="35"/>
      <c r="AA87" s="35"/>
      <c r="AB87" s="35"/>
      <c r="AC87" s="35"/>
      <c r="AD87" s="35"/>
      <c r="AE87" s="36"/>
      <c r="AF87" s="10"/>
      <c r="AG87" s="10"/>
      <c r="AH87" s="27">
        <v>2074.09</v>
      </c>
      <c r="AI87" s="28"/>
      <c r="AJ87" s="28"/>
      <c r="AK87" s="28"/>
      <c r="AL87" s="28"/>
      <c r="AM87" s="28"/>
      <c r="AN87" s="28"/>
      <c r="AO87" s="28"/>
      <c r="AP87" s="29"/>
      <c r="AQ87" s="30">
        <v>39</v>
      </c>
      <c r="AR87" s="25"/>
      <c r="AS87" s="25"/>
      <c r="AT87" s="26"/>
      <c r="AU87" s="13"/>
      <c r="AV87" s="27">
        <f t="shared" si="2"/>
        <v>80889.51000000001</v>
      </c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9"/>
      <c r="BJ87" s="13"/>
      <c r="BK87" s="13"/>
      <c r="BL87" s="13"/>
      <c r="BM87" s="30" t="s">
        <v>44</v>
      </c>
      <c r="BN87" s="25"/>
      <c r="BO87" s="25"/>
      <c r="BP87" s="25"/>
      <c r="BQ87" s="25"/>
      <c r="BR87" s="25"/>
      <c r="BS87" s="25"/>
      <c r="BT87" s="25"/>
      <c r="BU87" s="26"/>
      <c r="BV87" s="13"/>
      <c r="BW87" s="13"/>
      <c r="BX87" s="13"/>
      <c r="BY87" s="13"/>
      <c r="BZ87" s="13"/>
      <c r="CA87" s="13"/>
    </row>
    <row r="88" spans="1:79" ht="11.25" customHeight="1">
      <c r="A88" s="13"/>
      <c r="B88" s="13"/>
      <c r="C88" s="31" t="s">
        <v>140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3"/>
      <c r="S88" s="31" t="s">
        <v>69</v>
      </c>
      <c r="T88" s="32"/>
      <c r="U88" s="32"/>
      <c r="V88" s="32"/>
      <c r="W88" s="33"/>
      <c r="X88" s="34" t="s">
        <v>141</v>
      </c>
      <c r="Y88" s="35"/>
      <c r="Z88" s="35"/>
      <c r="AA88" s="35"/>
      <c r="AB88" s="35"/>
      <c r="AC88" s="35"/>
      <c r="AD88" s="35"/>
      <c r="AE88" s="36"/>
      <c r="AF88" s="10"/>
      <c r="AG88" s="10"/>
      <c r="AH88" s="27">
        <v>3.886</v>
      </c>
      <c r="AI88" s="28"/>
      <c r="AJ88" s="28"/>
      <c r="AK88" s="28"/>
      <c r="AL88" s="28"/>
      <c r="AM88" s="28"/>
      <c r="AN88" s="28"/>
      <c r="AO88" s="28"/>
      <c r="AP88" s="29"/>
      <c r="AQ88" s="30">
        <v>1</v>
      </c>
      <c r="AR88" s="25"/>
      <c r="AS88" s="25"/>
      <c r="AT88" s="26"/>
      <c r="AU88" s="13"/>
      <c r="AV88" s="27">
        <f t="shared" si="2"/>
        <v>3.886</v>
      </c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9"/>
      <c r="BJ88" s="13"/>
      <c r="BK88" s="13"/>
      <c r="BL88" s="13"/>
      <c r="BM88" s="30" t="s">
        <v>44</v>
      </c>
      <c r="BN88" s="25"/>
      <c r="BO88" s="25"/>
      <c r="BP88" s="25"/>
      <c r="BQ88" s="25"/>
      <c r="BR88" s="25"/>
      <c r="BS88" s="25"/>
      <c r="BT88" s="25"/>
      <c r="BU88" s="26"/>
      <c r="BV88" s="13"/>
      <c r="BW88" s="13"/>
      <c r="BX88" s="13"/>
      <c r="BY88" s="13"/>
      <c r="BZ88" s="13"/>
      <c r="CA88" s="13"/>
    </row>
    <row r="89" spans="1:79" ht="11.25" customHeight="1">
      <c r="A89" s="13"/>
      <c r="B89" s="13"/>
      <c r="C89" s="31" t="s">
        <v>73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3"/>
      <c r="S89" s="31" t="s">
        <v>69</v>
      </c>
      <c r="T89" s="32"/>
      <c r="U89" s="32"/>
      <c r="V89" s="32"/>
      <c r="W89" s="33"/>
      <c r="X89" s="34" t="s">
        <v>74</v>
      </c>
      <c r="Y89" s="35"/>
      <c r="Z89" s="35"/>
      <c r="AA89" s="35"/>
      <c r="AB89" s="35"/>
      <c r="AC89" s="35"/>
      <c r="AD89" s="35"/>
      <c r="AE89" s="36"/>
      <c r="AF89" s="10"/>
      <c r="AG89" s="10"/>
      <c r="AH89" s="27">
        <v>261.98</v>
      </c>
      <c r="AI89" s="28"/>
      <c r="AJ89" s="28"/>
      <c r="AK89" s="28"/>
      <c r="AL89" s="28"/>
      <c r="AM89" s="28"/>
      <c r="AN89" s="28"/>
      <c r="AO89" s="28"/>
      <c r="AP89" s="29"/>
      <c r="AQ89" s="30">
        <v>305</v>
      </c>
      <c r="AR89" s="25"/>
      <c r="AS89" s="25"/>
      <c r="AT89" s="26"/>
      <c r="AU89" s="13"/>
      <c r="AV89" s="27">
        <f t="shared" si="2"/>
        <v>79903.90000000001</v>
      </c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9"/>
      <c r="BJ89" s="13"/>
      <c r="BK89" s="13"/>
      <c r="BL89" s="13"/>
      <c r="BM89" s="30" t="s">
        <v>44</v>
      </c>
      <c r="BN89" s="25"/>
      <c r="BO89" s="25"/>
      <c r="BP89" s="25"/>
      <c r="BQ89" s="25"/>
      <c r="BR89" s="25"/>
      <c r="BS89" s="25"/>
      <c r="BT89" s="25"/>
      <c r="BU89" s="26"/>
      <c r="BV89" s="13"/>
      <c r="BW89" s="13"/>
      <c r="BX89" s="13"/>
      <c r="BY89" s="13"/>
      <c r="BZ89" s="13"/>
      <c r="CA89" s="13"/>
    </row>
    <row r="90" spans="1:79" s="19" customFormat="1" ht="12.75" customHeight="1">
      <c r="A90" s="17"/>
      <c r="B90" s="17"/>
      <c r="C90" s="60" t="s">
        <v>122</v>
      </c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2"/>
      <c r="S90" s="31" t="s">
        <v>69</v>
      </c>
      <c r="T90" s="32"/>
      <c r="U90" s="32"/>
      <c r="V90" s="32"/>
      <c r="W90" s="33"/>
      <c r="X90" s="63" t="s">
        <v>143</v>
      </c>
      <c r="Y90" s="64"/>
      <c r="Z90" s="64"/>
      <c r="AA90" s="64"/>
      <c r="AB90" s="64"/>
      <c r="AC90" s="64"/>
      <c r="AD90" s="64"/>
      <c r="AE90" s="65"/>
      <c r="AF90" s="18"/>
      <c r="AG90" s="18"/>
      <c r="AH90" s="66">
        <v>102.81</v>
      </c>
      <c r="AI90" s="67"/>
      <c r="AJ90" s="67"/>
      <c r="AK90" s="67"/>
      <c r="AL90" s="67"/>
      <c r="AM90" s="67"/>
      <c r="AN90" s="67"/>
      <c r="AO90" s="67"/>
      <c r="AP90" s="68"/>
      <c r="AQ90" s="72">
        <v>762</v>
      </c>
      <c r="AR90" s="73"/>
      <c r="AS90" s="73"/>
      <c r="AT90" s="74"/>
      <c r="AU90" s="17"/>
      <c r="AV90" s="27">
        <f>AH90*AQ90</f>
        <v>78341.22</v>
      </c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9"/>
      <c r="BJ90" s="17"/>
      <c r="BK90" s="17"/>
      <c r="BL90" s="17"/>
      <c r="BM90" s="30" t="s">
        <v>44</v>
      </c>
      <c r="BN90" s="25"/>
      <c r="BO90" s="25"/>
      <c r="BP90" s="25"/>
      <c r="BQ90" s="25"/>
      <c r="BR90" s="25"/>
      <c r="BS90" s="25"/>
      <c r="BT90" s="25"/>
      <c r="BU90" s="26"/>
      <c r="BV90" s="17"/>
      <c r="BW90" s="17"/>
      <c r="BX90" s="17"/>
      <c r="BY90" s="17"/>
      <c r="BZ90" s="17"/>
      <c r="CA90" s="17"/>
    </row>
    <row r="91" spans="1:79" ht="12.75" customHeight="1">
      <c r="A91" s="13"/>
      <c r="B91" s="13"/>
      <c r="C91" s="31" t="s">
        <v>124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3"/>
      <c r="S91" s="31" t="s">
        <v>69</v>
      </c>
      <c r="T91" s="32"/>
      <c r="U91" s="32"/>
      <c r="V91" s="32"/>
      <c r="W91" s="33"/>
      <c r="X91" s="34" t="s">
        <v>142</v>
      </c>
      <c r="Y91" s="35"/>
      <c r="Z91" s="35"/>
      <c r="AA91" s="35"/>
      <c r="AB91" s="35"/>
      <c r="AC91" s="35"/>
      <c r="AD91" s="35"/>
      <c r="AE91" s="36"/>
      <c r="AF91" s="10"/>
      <c r="AG91" s="10"/>
      <c r="AH91" s="27">
        <v>2.662</v>
      </c>
      <c r="AI91" s="28"/>
      <c r="AJ91" s="28"/>
      <c r="AK91" s="28"/>
      <c r="AL91" s="28"/>
      <c r="AM91" s="28"/>
      <c r="AN91" s="28"/>
      <c r="AO91" s="28"/>
      <c r="AP91" s="29"/>
      <c r="AQ91" s="24">
        <v>32900</v>
      </c>
      <c r="AR91" s="25"/>
      <c r="AS91" s="25"/>
      <c r="AT91" s="26"/>
      <c r="AU91" s="13"/>
      <c r="AV91" s="27">
        <f>AH91*AQ91</f>
        <v>87579.8</v>
      </c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9"/>
      <c r="BJ91" s="13"/>
      <c r="BK91" s="13"/>
      <c r="BL91" s="13"/>
      <c r="BM91" s="30" t="s">
        <v>44</v>
      </c>
      <c r="BN91" s="25"/>
      <c r="BO91" s="25"/>
      <c r="BP91" s="25"/>
      <c r="BQ91" s="25"/>
      <c r="BR91" s="25"/>
      <c r="BS91" s="25"/>
      <c r="BT91" s="25"/>
      <c r="BU91" s="26"/>
      <c r="BV91" s="13"/>
      <c r="BW91" s="13"/>
      <c r="BX91" s="13"/>
      <c r="BY91" s="13"/>
      <c r="BZ91" s="13"/>
      <c r="CA91" s="13"/>
    </row>
    <row r="92" spans="1:79" ht="11.25" customHeight="1">
      <c r="A92" s="13"/>
      <c r="B92" s="13"/>
      <c r="C92" s="31" t="s">
        <v>75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3"/>
      <c r="S92" s="31" t="s">
        <v>69</v>
      </c>
      <c r="T92" s="32"/>
      <c r="U92" s="32"/>
      <c r="V92" s="32"/>
      <c r="W92" s="33"/>
      <c r="X92" s="69" t="s">
        <v>129</v>
      </c>
      <c r="Y92" s="70"/>
      <c r="Z92" s="70"/>
      <c r="AA92" s="70"/>
      <c r="AB92" s="70"/>
      <c r="AC92" s="70"/>
      <c r="AD92" s="70"/>
      <c r="AE92" s="71"/>
      <c r="AF92" s="10"/>
      <c r="AG92" s="10"/>
      <c r="AH92" s="27">
        <v>138.83</v>
      </c>
      <c r="AI92" s="28"/>
      <c r="AJ92" s="28"/>
      <c r="AK92" s="28"/>
      <c r="AL92" s="28"/>
      <c r="AM92" s="28"/>
      <c r="AN92" s="28"/>
      <c r="AO92" s="28"/>
      <c r="AP92" s="29"/>
      <c r="AQ92" s="30">
        <v>610</v>
      </c>
      <c r="AR92" s="25"/>
      <c r="AS92" s="25"/>
      <c r="AT92" s="26"/>
      <c r="AU92" s="13"/>
      <c r="AV92" s="27">
        <f t="shared" si="2"/>
        <v>84686.3</v>
      </c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9"/>
      <c r="BJ92" s="13"/>
      <c r="BK92" s="13"/>
      <c r="BL92" s="13"/>
      <c r="BM92" s="30" t="s">
        <v>44</v>
      </c>
      <c r="BN92" s="25"/>
      <c r="BO92" s="25"/>
      <c r="BP92" s="25"/>
      <c r="BQ92" s="25"/>
      <c r="BR92" s="25"/>
      <c r="BS92" s="25"/>
      <c r="BT92" s="25"/>
      <c r="BU92" s="26"/>
      <c r="BV92" s="13"/>
      <c r="BW92" s="13"/>
      <c r="BX92" s="13"/>
      <c r="BY92" s="13"/>
      <c r="BZ92" s="13"/>
      <c r="CA92" s="13"/>
    </row>
    <row r="93" spans="1:79" ht="12.75" customHeight="1">
      <c r="A93" s="13"/>
      <c r="B93" s="13"/>
      <c r="C93" s="31" t="s">
        <v>123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3"/>
      <c r="S93" s="31" t="s">
        <v>69</v>
      </c>
      <c r="T93" s="32"/>
      <c r="U93" s="32"/>
      <c r="V93" s="32"/>
      <c r="W93" s="33"/>
      <c r="X93" s="34" t="s">
        <v>76</v>
      </c>
      <c r="Y93" s="35"/>
      <c r="Z93" s="35"/>
      <c r="AA93" s="35"/>
      <c r="AB93" s="35"/>
      <c r="AC93" s="35"/>
      <c r="AD93" s="35"/>
      <c r="AE93" s="36"/>
      <c r="AF93" s="10"/>
      <c r="AG93" s="10"/>
      <c r="AH93" s="27">
        <v>1.553</v>
      </c>
      <c r="AI93" s="28"/>
      <c r="AJ93" s="28"/>
      <c r="AK93" s="28"/>
      <c r="AL93" s="28"/>
      <c r="AM93" s="28"/>
      <c r="AN93" s="28"/>
      <c r="AO93" s="28"/>
      <c r="AP93" s="29"/>
      <c r="AQ93" s="24">
        <v>54000</v>
      </c>
      <c r="AR93" s="25"/>
      <c r="AS93" s="25"/>
      <c r="AT93" s="26"/>
      <c r="AU93" s="13"/>
      <c r="AV93" s="27">
        <f t="shared" si="2"/>
        <v>83862</v>
      </c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9"/>
      <c r="BJ93" s="13"/>
      <c r="BK93" s="13"/>
      <c r="BL93" s="13"/>
      <c r="BM93" s="30" t="s">
        <v>44</v>
      </c>
      <c r="BN93" s="25"/>
      <c r="BO93" s="25"/>
      <c r="BP93" s="25"/>
      <c r="BQ93" s="25"/>
      <c r="BR93" s="25"/>
      <c r="BS93" s="25"/>
      <c r="BT93" s="25"/>
      <c r="BU93" s="26"/>
      <c r="BV93" s="13"/>
      <c r="BW93" s="13"/>
      <c r="BX93" s="13"/>
      <c r="BY93" s="13"/>
      <c r="BZ93" s="13"/>
      <c r="CA93" s="13"/>
    </row>
    <row r="94" spans="1:79" ht="21" customHeight="1">
      <c r="A94" s="13"/>
      <c r="B94" s="13"/>
      <c r="C94" s="31" t="s">
        <v>77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3"/>
      <c r="AU94" s="11"/>
      <c r="AV94" s="40">
        <f>SUM(AV85:BJ93)</f>
        <v>653850.316</v>
      </c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2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</row>
    <row r="95" spans="1:79" ht="5.2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</row>
    <row r="96" spans="1:79" ht="26.25" customHeight="1">
      <c r="A96" s="13"/>
      <c r="B96" s="13"/>
      <c r="C96" s="13"/>
      <c r="D96" s="13"/>
      <c r="E96" s="13"/>
      <c r="F96" s="13"/>
      <c r="G96" s="59" t="s">
        <v>78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8"/>
      <c r="BW96" s="8"/>
      <c r="BX96" s="8"/>
      <c r="BY96" s="8"/>
      <c r="BZ96" s="8"/>
      <c r="CA96" s="8"/>
    </row>
    <row r="97" spans="1:79" ht="5.2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</row>
    <row r="98" spans="1:79" ht="52.5" customHeight="1">
      <c r="A98" s="8"/>
      <c r="B98" s="8"/>
      <c r="C98" s="34" t="s">
        <v>60</v>
      </c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6"/>
      <c r="X98" s="34" t="s">
        <v>26</v>
      </c>
      <c r="Y98" s="35"/>
      <c r="Z98" s="35"/>
      <c r="AA98" s="35"/>
      <c r="AB98" s="35"/>
      <c r="AC98" s="35"/>
      <c r="AD98" s="35"/>
      <c r="AE98" s="36"/>
      <c r="AF98" s="10"/>
      <c r="AG98" s="10"/>
      <c r="AH98" s="34" t="s">
        <v>27</v>
      </c>
      <c r="AI98" s="35"/>
      <c r="AJ98" s="35"/>
      <c r="AK98" s="35"/>
      <c r="AL98" s="35"/>
      <c r="AM98" s="35"/>
      <c r="AN98" s="35"/>
      <c r="AO98" s="35"/>
      <c r="AP98" s="36"/>
      <c r="AQ98" s="34" t="s">
        <v>28</v>
      </c>
      <c r="AR98" s="35"/>
      <c r="AS98" s="35"/>
      <c r="AT98" s="36"/>
      <c r="AU98" s="10"/>
      <c r="AV98" s="34" t="s">
        <v>29</v>
      </c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6"/>
      <c r="BJ98" s="10"/>
      <c r="BK98" s="10"/>
      <c r="BL98" s="10"/>
      <c r="BM98" s="34" t="s">
        <v>30</v>
      </c>
      <c r="BN98" s="35"/>
      <c r="BO98" s="35"/>
      <c r="BP98" s="35"/>
      <c r="BQ98" s="35"/>
      <c r="BR98" s="35"/>
      <c r="BS98" s="35"/>
      <c r="BT98" s="35"/>
      <c r="BU98" s="36"/>
      <c r="BV98" s="10"/>
      <c r="BW98" s="10"/>
      <c r="BX98" s="10"/>
      <c r="BY98" s="10"/>
      <c r="BZ98" s="10"/>
      <c r="CA98" s="10"/>
    </row>
    <row r="99" spans="1:79" ht="11.25" customHeight="1">
      <c r="A99" s="10"/>
      <c r="B99" s="10"/>
      <c r="C99" s="56">
        <v>1</v>
      </c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8"/>
      <c r="X99" s="56">
        <v>2</v>
      </c>
      <c r="Y99" s="57"/>
      <c r="Z99" s="57"/>
      <c r="AA99" s="57"/>
      <c r="AB99" s="57"/>
      <c r="AC99" s="57"/>
      <c r="AD99" s="57"/>
      <c r="AE99" s="58"/>
      <c r="AF99" s="10"/>
      <c r="AG99" s="10"/>
      <c r="AH99" s="56">
        <v>3</v>
      </c>
      <c r="AI99" s="57"/>
      <c r="AJ99" s="57"/>
      <c r="AK99" s="57"/>
      <c r="AL99" s="57"/>
      <c r="AM99" s="57"/>
      <c r="AN99" s="57"/>
      <c r="AO99" s="57"/>
      <c r="AP99" s="58"/>
      <c r="AQ99" s="56">
        <v>4</v>
      </c>
      <c r="AR99" s="57"/>
      <c r="AS99" s="57"/>
      <c r="AT99" s="58"/>
      <c r="AU99" s="10"/>
      <c r="AV99" s="34">
        <v>5</v>
      </c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6"/>
      <c r="BJ99" s="10"/>
      <c r="BK99" s="10"/>
      <c r="BL99" s="10"/>
      <c r="BM99" s="34">
        <v>6</v>
      </c>
      <c r="BN99" s="35"/>
      <c r="BO99" s="35"/>
      <c r="BP99" s="35"/>
      <c r="BQ99" s="35"/>
      <c r="BR99" s="35"/>
      <c r="BS99" s="35"/>
      <c r="BT99" s="35"/>
      <c r="BU99" s="36"/>
      <c r="BV99" s="10"/>
      <c r="BW99" s="10"/>
      <c r="BX99" s="10"/>
      <c r="BY99" s="10"/>
      <c r="BZ99" s="10"/>
      <c r="CA99" s="10"/>
    </row>
    <row r="100" spans="1:79" ht="12.75" customHeight="1">
      <c r="A100" s="10"/>
      <c r="B100" s="10"/>
      <c r="C100" s="31" t="s">
        <v>79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3"/>
      <c r="AU100" s="11"/>
      <c r="AV100" s="30" t="s">
        <v>18</v>
      </c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6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</row>
    <row r="101" spans="1:79" ht="5.2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</row>
    <row r="102" spans="1:79" ht="26.25" customHeight="1">
      <c r="A102" s="13"/>
      <c r="B102" s="13"/>
      <c r="C102" s="13"/>
      <c r="D102" s="13"/>
      <c r="E102" s="13"/>
      <c r="F102" s="13"/>
      <c r="G102" s="13"/>
      <c r="H102" s="59" t="s">
        <v>80</v>
      </c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8"/>
      <c r="BU102" s="8"/>
      <c r="BV102" s="8"/>
      <c r="BW102" s="8"/>
      <c r="BX102" s="8"/>
      <c r="BY102" s="8"/>
      <c r="BZ102" s="8"/>
      <c r="CA102" s="8"/>
    </row>
    <row r="103" spans="1:79" ht="8.2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</row>
    <row r="104" spans="1:79" ht="83.25" customHeight="1">
      <c r="A104" s="8"/>
      <c r="B104" s="8"/>
      <c r="C104" s="34" t="s">
        <v>81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6"/>
      <c r="P104" s="10"/>
      <c r="Q104" s="10"/>
      <c r="R104" s="34" t="s">
        <v>82</v>
      </c>
      <c r="S104" s="35"/>
      <c r="T104" s="35"/>
      <c r="U104" s="35"/>
      <c r="V104" s="35"/>
      <c r="W104" s="35"/>
      <c r="X104" s="35"/>
      <c r="Y104" s="36"/>
      <c r="Z104" s="10"/>
      <c r="AA104" s="10"/>
      <c r="AB104" s="34" t="s">
        <v>83</v>
      </c>
      <c r="AC104" s="35"/>
      <c r="AD104" s="35"/>
      <c r="AE104" s="36"/>
      <c r="AF104" s="10"/>
      <c r="AG104" s="10"/>
      <c r="AH104" s="34" t="s">
        <v>27</v>
      </c>
      <c r="AI104" s="35"/>
      <c r="AJ104" s="35"/>
      <c r="AK104" s="35"/>
      <c r="AL104" s="35"/>
      <c r="AM104" s="35"/>
      <c r="AN104" s="35"/>
      <c r="AO104" s="35"/>
      <c r="AP104" s="36"/>
      <c r="AQ104" s="34" t="s">
        <v>28</v>
      </c>
      <c r="AR104" s="35"/>
      <c r="AS104" s="35"/>
      <c r="AT104" s="36"/>
      <c r="AU104" s="10"/>
      <c r="AV104" s="34" t="s">
        <v>29</v>
      </c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6"/>
      <c r="BJ104" s="10"/>
      <c r="BK104" s="10"/>
      <c r="BL104" s="10"/>
      <c r="BM104" s="34" t="s">
        <v>30</v>
      </c>
      <c r="BN104" s="35"/>
      <c r="BO104" s="35"/>
      <c r="BP104" s="35"/>
      <c r="BQ104" s="35"/>
      <c r="BR104" s="35"/>
      <c r="BS104" s="35"/>
      <c r="BT104" s="35"/>
      <c r="BU104" s="36"/>
      <c r="BV104" s="10"/>
      <c r="BW104" s="10"/>
      <c r="BX104" s="10"/>
      <c r="BY104" s="10"/>
      <c r="BZ104" s="10"/>
      <c r="CA104" s="10"/>
    </row>
    <row r="105" spans="1:79" ht="11.25" customHeight="1">
      <c r="A105" s="10"/>
      <c r="B105" s="10"/>
      <c r="C105" s="56">
        <v>1</v>
      </c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8"/>
      <c r="P105" s="10"/>
      <c r="Q105" s="10"/>
      <c r="R105" s="56">
        <v>2</v>
      </c>
      <c r="S105" s="57"/>
      <c r="T105" s="57"/>
      <c r="U105" s="57"/>
      <c r="V105" s="57"/>
      <c r="W105" s="57"/>
      <c r="X105" s="57"/>
      <c r="Y105" s="58"/>
      <c r="Z105" s="10"/>
      <c r="AA105" s="10"/>
      <c r="AB105" s="56">
        <v>3</v>
      </c>
      <c r="AC105" s="57"/>
      <c r="AD105" s="57"/>
      <c r="AE105" s="58"/>
      <c r="AF105" s="10"/>
      <c r="AG105" s="10"/>
      <c r="AH105" s="56">
        <v>4</v>
      </c>
      <c r="AI105" s="57"/>
      <c r="AJ105" s="57"/>
      <c r="AK105" s="57"/>
      <c r="AL105" s="57"/>
      <c r="AM105" s="57"/>
      <c r="AN105" s="57"/>
      <c r="AO105" s="57"/>
      <c r="AP105" s="58"/>
      <c r="AQ105" s="56">
        <v>5</v>
      </c>
      <c r="AR105" s="57"/>
      <c r="AS105" s="57"/>
      <c r="AT105" s="58"/>
      <c r="AU105" s="10"/>
      <c r="AV105" s="34">
        <v>6</v>
      </c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6"/>
      <c r="BJ105" s="10"/>
      <c r="BK105" s="10"/>
      <c r="BL105" s="10"/>
      <c r="BM105" s="34">
        <v>7</v>
      </c>
      <c r="BN105" s="35"/>
      <c r="BO105" s="35"/>
      <c r="BP105" s="35"/>
      <c r="BQ105" s="35"/>
      <c r="BR105" s="35"/>
      <c r="BS105" s="35"/>
      <c r="BT105" s="35"/>
      <c r="BU105" s="36"/>
      <c r="BV105" s="10"/>
      <c r="BW105" s="10"/>
      <c r="BX105" s="10"/>
      <c r="BY105" s="10"/>
      <c r="BZ105" s="10"/>
      <c r="CA105" s="10"/>
    </row>
    <row r="106" spans="1:79" ht="12.75" customHeight="1">
      <c r="A106" s="10"/>
      <c r="B106" s="10"/>
      <c r="C106" s="31" t="s">
        <v>84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3"/>
      <c r="AU106" s="11"/>
      <c r="AV106" s="30" t="s">
        <v>18</v>
      </c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6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</row>
    <row r="107" spans="1:79" ht="6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</row>
    <row r="108" spans="1:79" ht="35.25" customHeight="1">
      <c r="A108" s="13"/>
      <c r="B108" s="13"/>
      <c r="C108" s="13"/>
      <c r="D108" s="13"/>
      <c r="E108" s="13"/>
      <c r="F108" s="59" t="s">
        <v>85</v>
      </c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8"/>
      <c r="BW108" s="8"/>
      <c r="BX108" s="8"/>
      <c r="BY108" s="8"/>
      <c r="BZ108" s="8"/>
      <c r="CA108" s="8"/>
    </row>
    <row r="109" spans="1:79" ht="8.2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</row>
    <row r="110" spans="1:79" ht="53.25" customHeight="1">
      <c r="A110" s="8"/>
      <c r="B110" s="8"/>
      <c r="C110" s="34" t="s">
        <v>25</v>
      </c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6"/>
      <c r="P110" s="34" t="s">
        <v>86</v>
      </c>
      <c r="Q110" s="35"/>
      <c r="R110" s="35"/>
      <c r="S110" s="35"/>
      <c r="T110" s="35"/>
      <c r="U110" s="35"/>
      <c r="V110" s="35"/>
      <c r="W110" s="36"/>
      <c r="X110" s="10"/>
      <c r="Y110" s="10"/>
      <c r="Z110" s="34" t="s">
        <v>87</v>
      </c>
      <c r="AA110" s="35"/>
      <c r="AB110" s="35"/>
      <c r="AC110" s="35"/>
      <c r="AD110" s="35"/>
      <c r="AE110" s="36"/>
      <c r="AF110" s="10"/>
      <c r="AG110" s="34" t="s">
        <v>88</v>
      </c>
      <c r="AH110" s="35"/>
      <c r="AI110" s="35"/>
      <c r="AJ110" s="35"/>
      <c r="AK110" s="35"/>
      <c r="AL110" s="35"/>
      <c r="AM110" s="35"/>
      <c r="AN110" s="35"/>
      <c r="AO110" s="35"/>
      <c r="AP110" s="36"/>
      <c r="AQ110" s="10"/>
      <c r="AR110" s="10"/>
      <c r="AS110" s="34" t="s">
        <v>27</v>
      </c>
      <c r="AT110" s="35"/>
      <c r="AU110" s="35"/>
      <c r="AV110" s="35"/>
      <c r="AW110" s="35"/>
      <c r="AX110" s="36"/>
      <c r="AY110" s="10"/>
      <c r="AZ110" s="10"/>
      <c r="BA110" s="34" t="s">
        <v>28</v>
      </c>
      <c r="BB110" s="35"/>
      <c r="BC110" s="35"/>
      <c r="BD110" s="35"/>
      <c r="BE110" s="35"/>
      <c r="BF110" s="35"/>
      <c r="BG110" s="35"/>
      <c r="BH110" s="36"/>
      <c r="BI110" s="10"/>
      <c r="BJ110" s="10"/>
      <c r="BK110" s="34" t="s">
        <v>36</v>
      </c>
      <c r="BL110" s="35"/>
      <c r="BM110" s="35"/>
      <c r="BN110" s="35"/>
      <c r="BO110" s="35"/>
      <c r="BP110" s="35"/>
      <c r="BQ110" s="35"/>
      <c r="BR110" s="35"/>
      <c r="BS110" s="35"/>
      <c r="BT110" s="35"/>
      <c r="BU110" s="36"/>
      <c r="BV110" s="10"/>
      <c r="BW110" s="10"/>
      <c r="BX110" s="10"/>
      <c r="BY110" s="10"/>
      <c r="BZ110" s="10"/>
      <c r="CA110" s="10"/>
    </row>
    <row r="111" spans="1:79" ht="11.25" customHeight="1">
      <c r="A111" s="10"/>
      <c r="B111" s="10"/>
      <c r="C111" s="56">
        <v>1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8"/>
      <c r="P111" s="56">
        <v>2</v>
      </c>
      <c r="Q111" s="57"/>
      <c r="R111" s="57"/>
      <c r="S111" s="57"/>
      <c r="T111" s="57"/>
      <c r="U111" s="57"/>
      <c r="V111" s="57"/>
      <c r="W111" s="58"/>
      <c r="X111" s="10"/>
      <c r="Y111" s="10"/>
      <c r="Z111" s="56">
        <v>3</v>
      </c>
      <c r="AA111" s="57"/>
      <c r="AB111" s="57"/>
      <c r="AC111" s="57"/>
      <c r="AD111" s="57"/>
      <c r="AE111" s="58"/>
      <c r="AF111" s="10"/>
      <c r="AG111" s="56">
        <v>4</v>
      </c>
      <c r="AH111" s="57"/>
      <c r="AI111" s="57"/>
      <c r="AJ111" s="57"/>
      <c r="AK111" s="57"/>
      <c r="AL111" s="57"/>
      <c r="AM111" s="57"/>
      <c r="AN111" s="57"/>
      <c r="AO111" s="57"/>
      <c r="AP111" s="58"/>
      <c r="AQ111" s="10"/>
      <c r="AR111" s="10"/>
      <c r="AS111" s="56">
        <v>5</v>
      </c>
      <c r="AT111" s="57"/>
      <c r="AU111" s="57"/>
      <c r="AV111" s="57"/>
      <c r="AW111" s="57"/>
      <c r="AX111" s="58"/>
      <c r="AY111" s="10"/>
      <c r="AZ111" s="10"/>
      <c r="BA111" s="56">
        <v>6</v>
      </c>
      <c r="BB111" s="57"/>
      <c r="BC111" s="57"/>
      <c r="BD111" s="57"/>
      <c r="BE111" s="57"/>
      <c r="BF111" s="57"/>
      <c r="BG111" s="57"/>
      <c r="BH111" s="58"/>
      <c r="BI111" s="10"/>
      <c r="BJ111" s="10"/>
      <c r="BK111" s="34">
        <v>7</v>
      </c>
      <c r="BL111" s="35"/>
      <c r="BM111" s="35"/>
      <c r="BN111" s="35"/>
      <c r="BO111" s="35"/>
      <c r="BP111" s="35"/>
      <c r="BQ111" s="35"/>
      <c r="BR111" s="35"/>
      <c r="BS111" s="35"/>
      <c r="BT111" s="35"/>
      <c r="BU111" s="36"/>
      <c r="BV111" s="10"/>
      <c r="BW111" s="10"/>
      <c r="BX111" s="10"/>
      <c r="BY111" s="10"/>
      <c r="BZ111" s="10"/>
      <c r="CA111" s="10"/>
    </row>
    <row r="112" spans="1:79" ht="12.75" customHeight="1">
      <c r="A112" s="10"/>
      <c r="B112" s="10"/>
      <c r="C112" s="31" t="s">
        <v>89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3"/>
      <c r="BI112" s="11"/>
      <c r="BJ112" s="11"/>
      <c r="BK112" s="30" t="s">
        <v>18</v>
      </c>
      <c r="BL112" s="25"/>
      <c r="BM112" s="25"/>
      <c r="BN112" s="25"/>
      <c r="BO112" s="25"/>
      <c r="BP112" s="25"/>
      <c r="BQ112" s="25"/>
      <c r="BR112" s="25"/>
      <c r="BS112" s="25"/>
      <c r="BT112" s="25"/>
      <c r="BU112" s="26"/>
      <c r="BV112" s="13"/>
      <c r="BW112" s="13"/>
      <c r="BX112" s="13"/>
      <c r="BY112" s="13"/>
      <c r="BZ112" s="13"/>
      <c r="CA112" s="13"/>
    </row>
    <row r="113" spans="1:79" ht="6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</row>
    <row r="114" spans="1:79" ht="12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59" t="s">
        <v>90</v>
      </c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</row>
    <row r="115" spans="1:79" ht="6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</row>
    <row r="116" spans="1:79" ht="11.25" customHeight="1">
      <c r="A116" s="8"/>
      <c r="B116" s="8"/>
      <c r="C116" s="34" t="s">
        <v>91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6"/>
      <c r="BV116" s="10"/>
      <c r="BW116" s="10"/>
      <c r="BX116" s="10"/>
      <c r="BY116" s="10"/>
      <c r="BZ116" s="10"/>
      <c r="CA116" s="10"/>
    </row>
    <row r="117" spans="1:79" ht="24.75" customHeight="1">
      <c r="A117" s="10"/>
      <c r="B117" s="10"/>
      <c r="C117" s="34" t="s">
        <v>92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6"/>
      <c r="BI117" s="10"/>
      <c r="BJ117" s="10"/>
      <c r="BK117" s="34" t="s">
        <v>93</v>
      </c>
      <c r="BL117" s="35"/>
      <c r="BM117" s="35"/>
      <c r="BN117" s="35"/>
      <c r="BO117" s="35"/>
      <c r="BP117" s="35"/>
      <c r="BQ117" s="35"/>
      <c r="BR117" s="35"/>
      <c r="BS117" s="35"/>
      <c r="BT117" s="35"/>
      <c r="BU117" s="36"/>
      <c r="BV117" s="10"/>
      <c r="BW117" s="10"/>
      <c r="BX117" s="10"/>
      <c r="BY117" s="10"/>
      <c r="BZ117" s="10"/>
      <c r="CA117" s="10"/>
    </row>
    <row r="118" spans="1:79" ht="11.25" customHeight="1">
      <c r="A118" s="10"/>
      <c r="B118" s="10"/>
      <c r="C118" s="34">
        <v>1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6"/>
      <c r="BI118" s="10"/>
      <c r="BJ118" s="10"/>
      <c r="BK118" s="34">
        <v>2</v>
      </c>
      <c r="BL118" s="35"/>
      <c r="BM118" s="35"/>
      <c r="BN118" s="35"/>
      <c r="BO118" s="35"/>
      <c r="BP118" s="35"/>
      <c r="BQ118" s="35"/>
      <c r="BR118" s="35"/>
      <c r="BS118" s="35"/>
      <c r="BT118" s="35"/>
      <c r="BU118" s="36"/>
      <c r="BV118" s="10"/>
      <c r="BW118" s="10"/>
      <c r="BX118" s="10"/>
      <c r="BY118" s="10"/>
      <c r="BZ118" s="10"/>
      <c r="CA118" s="10"/>
    </row>
    <row r="119" spans="1:79" ht="11.25" customHeight="1">
      <c r="A119" s="10"/>
      <c r="B119" s="10"/>
      <c r="C119" s="31" t="s">
        <v>128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3"/>
      <c r="BI119" s="11"/>
      <c r="BJ119" s="11"/>
      <c r="BK119" s="48">
        <v>73590.86</v>
      </c>
      <c r="BL119" s="49"/>
      <c r="BM119" s="49"/>
      <c r="BN119" s="49"/>
      <c r="BO119" s="49"/>
      <c r="BP119" s="49"/>
      <c r="BQ119" s="49"/>
      <c r="BR119" s="49"/>
      <c r="BS119" s="49"/>
      <c r="BT119" s="49"/>
      <c r="BU119" s="50"/>
      <c r="BV119" s="13"/>
      <c r="BW119" s="13"/>
      <c r="BX119" s="13"/>
      <c r="BY119" s="13"/>
      <c r="BZ119" s="13"/>
      <c r="CA119" s="13"/>
    </row>
    <row r="120" spans="1:79" ht="12.75" customHeight="1">
      <c r="A120" s="13"/>
      <c r="B120" s="13"/>
      <c r="C120" s="31" t="s">
        <v>94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3"/>
      <c r="BI120" s="11"/>
      <c r="BJ120" s="11"/>
      <c r="BK120" s="40">
        <f>SUM(BK119)</f>
        <v>73590.86</v>
      </c>
      <c r="BL120" s="51"/>
      <c r="BM120" s="51"/>
      <c r="BN120" s="51"/>
      <c r="BO120" s="51"/>
      <c r="BP120" s="51"/>
      <c r="BQ120" s="51"/>
      <c r="BR120" s="51"/>
      <c r="BS120" s="51"/>
      <c r="BT120" s="51"/>
      <c r="BU120" s="52"/>
      <c r="BV120" s="13"/>
      <c r="BW120" s="13"/>
      <c r="BX120" s="13"/>
      <c r="BY120" s="13"/>
      <c r="BZ120" s="13"/>
      <c r="CA120" s="13"/>
    </row>
    <row r="121" spans="1:79" ht="9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</row>
    <row r="122" spans="1:79" ht="11.25" customHeight="1">
      <c r="A122" s="13"/>
      <c r="B122" s="13"/>
      <c r="C122" s="34" t="s">
        <v>95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6"/>
      <c r="BV122" s="10"/>
      <c r="BW122" s="10"/>
      <c r="BX122" s="10"/>
      <c r="BY122" s="10"/>
      <c r="BZ122" s="10"/>
      <c r="CA122" s="10"/>
    </row>
    <row r="123" spans="1:79" ht="33.75" customHeight="1">
      <c r="A123" s="10"/>
      <c r="B123" s="10"/>
      <c r="C123" s="34" t="s">
        <v>60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6"/>
      <c r="AF123" s="10"/>
      <c r="AG123" s="10"/>
      <c r="AH123" s="10"/>
      <c r="AI123" s="10"/>
      <c r="AJ123" s="34" t="s">
        <v>26</v>
      </c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6"/>
      <c r="BE123" s="34" t="s">
        <v>96</v>
      </c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6"/>
      <c r="BV123" s="10"/>
      <c r="BW123" s="10"/>
      <c r="BX123" s="10"/>
      <c r="BY123" s="10"/>
      <c r="BZ123" s="10"/>
      <c r="CA123" s="10"/>
    </row>
    <row r="124" spans="1:79" ht="11.25" customHeight="1">
      <c r="A124" s="10"/>
      <c r="B124" s="10"/>
      <c r="C124" s="34">
        <v>1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6"/>
      <c r="AF124" s="10"/>
      <c r="AG124" s="10"/>
      <c r="AH124" s="10"/>
      <c r="AI124" s="10"/>
      <c r="AJ124" s="34">
        <v>2</v>
      </c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6"/>
      <c r="BE124" s="34">
        <v>3</v>
      </c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6"/>
      <c r="BV124" s="10"/>
      <c r="BW124" s="10"/>
      <c r="BX124" s="10"/>
      <c r="BY124" s="10"/>
      <c r="BZ124" s="10"/>
      <c r="CA124" s="10"/>
    </row>
    <row r="125" spans="1:79" ht="11.25" customHeight="1">
      <c r="A125" s="10"/>
      <c r="B125" s="10"/>
      <c r="C125" s="31" t="s">
        <v>97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3"/>
      <c r="AF125" s="11"/>
      <c r="AG125" s="11"/>
      <c r="AH125" s="11"/>
      <c r="AI125" s="11"/>
      <c r="AJ125" s="34" t="s">
        <v>131</v>
      </c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6"/>
      <c r="BE125" s="48">
        <v>2746.4</v>
      </c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50"/>
      <c r="BV125" s="13"/>
      <c r="BW125" s="13"/>
      <c r="BX125" s="13"/>
      <c r="BY125" s="13"/>
      <c r="BZ125" s="13"/>
      <c r="CA125" s="13"/>
    </row>
    <row r="126" spans="1:79" ht="11.25" customHeight="1">
      <c r="A126" s="13"/>
      <c r="B126" s="13"/>
      <c r="C126" s="31" t="s">
        <v>103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3"/>
      <c r="AF126" s="11"/>
      <c r="AG126" s="11"/>
      <c r="AH126" s="11"/>
      <c r="AI126" s="11"/>
      <c r="AJ126" s="34" t="s">
        <v>132</v>
      </c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6"/>
      <c r="BE126" s="48">
        <v>1419.85</v>
      </c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50"/>
      <c r="BV126" s="13"/>
      <c r="BW126" s="13"/>
      <c r="BX126" s="13"/>
      <c r="BY126" s="13"/>
      <c r="BZ126" s="13"/>
      <c r="CA126" s="13"/>
    </row>
    <row r="127" spans="1:79" ht="11.25" customHeight="1">
      <c r="A127" s="13"/>
      <c r="B127" s="13"/>
      <c r="C127" s="31" t="s">
        <v>98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3"/>
      <c r="AF127" s="11"/>
      <c r="AG127" s="11"/>
      <c r="AH127" s="11"/>
      <c r="AI127" s="11"/>
      <c r="AJ127" s="34" t="s">
        <v>46</v>
      </c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6"/>
      <c r="BE127" s="48">
        <v>3699</v>
      </c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50"/>
      <c r="BV127" s="13"/>
      <c r="BW127" s="13"/>
      <c r="BX127" s="13"/>
      <c r="BY127" s="13"/>
      <c r="BZ127" s="13"/>
      <c r="CA127" s="13"/>
    </row>
    <row r="128" spans="1:79" ht="11.25" customHeight="1">
      <c r="A128" s="13"/>
      <c r="B128" s="13"/>
      <c r="C128" s="31" t="s">
        <v>99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3"/>
      <c r="AF128" s="11"/>
      <c r="AG128" s="11"/>
      <c r="AH128" s="11"/>
      <c r="AI128" s="11"/>
      <c r="AJ128" s="34" t="s">
        <v>48</v>
      </c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6"/>
      <c r="BE128" s="48">
        <v>3185.48</v>
      </c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50"/>
      <c r="BV128" s="13"/>
      <c r="BW128" s="13"/>
      <c r="BX128" s="13"/>
      <c r="BY128" s="13"/>
      <c r="BZ128" s="13"/>
      <c r="CA128" s="13"/>
    </row>
    <row r="129" spans="1:79" ht="11.25" customHeight="1">
      <c r="A129" s="13"/>
      <c r="B129" s="13"/>
      <c r="C129" s="31" t="s">
        <v>100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3"/>
      <c r="AF129" s="11"/>
      <c r="AG129" s="11"/>
      <c r="AH129" s="11"/>
      <c r="AI129" s="11"/>
      <c r="AJ129" s="34" t="s">
        <v>50</v>
      </c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6"/>
      <c r="BE129" s="48">
        <v>217.62</v>
      </c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50"/>
      <c r="BV129" s="13"/>
      <c r="BW129" s="13"/>
      <c r="BX129" s="13"/>
      <c r="BY129" s="13"/>
      <c r="BZ129" s="13"/>
      <c r="CA129" s="13"/>
    </row>
    <row r="130" spans="1:79" ht="11.25" customHeight="1">
      <c r="A130" s="13"/>
      <c r="B130" s="13"/>
      <c r="C130" s="31" t="s">
        <v>104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3"/>
      <c r="AF130" s="11"/>
      <c r="AG130" s="11"/>
      <c r="AH130" s="11"/>
      <c r="AI130" s="11"/>
      <c r="AJ130" s="34" t="s">
        <v>52</v>
      </c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6"/>
      <c r="BE130" s="48">
        <v>1224.3</v>
      </c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50"/>
      <c r="BV130" s="13"/>
      <c r="BW130" s="13"/>
      <c r="BX130" s="13"/>
      <c r="BY130" s="13"/>
      <c r="BZ130" s="13"/>
      <c r="CA130" s="13"/>
    </row>
    <row r="131" spans="1:79" ht="11.25" customHeight="1">
      <c r="A131" s="5"/>
      <c r="B131" s="5"/>
      <c r="C131" s="53" t="s">
        <v>105</v>
      </c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5"/>
      <c r="AF131" s="11"/>
      <c r="AG131" s="11"/>
      <c r="AH131" s="11"/>
      <c r="AI131" s="11"/>
      <c r="AJ131" s="56" t="s">
        <v>54</v>
      </c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8"/>
      <c r="BE131" s="48">
        <v>1621.75</v>
      </c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50"/>
      <c r="BV131" s="13"/>
      <c r="BW131" s="13"/>
      <c r="BX131" s="13"/>
      <c r="BY131" s="13"/>
      <c r="BZ131" s="13"/>
      <c r="CA131" s="13"/>
    </row>
    <row r="132" spans="1:79" ht="11.25" customHeight="1">
      <c r="A132" s="13"/>
      <c r="B132" s="13"/>
      <c r="C132" s="31" t="s">
        <v>61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3"/>
      <c r="AF132" s="11"/>
      <c r="AG132" s="11"/>
      <c r="AH132" s="11"/>
      <c r="AI132" s="11"/>
      <c r="AJ132" s="34" t="s">
        <v>133</v>
      </c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6"/>
      <c r="BE132" s="48">
        <v>324.48</v>
      </c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50"/>
      <c r="BV132" s="13"/>
      <c r="BW132" s="13"/>
      <c r="BX132" s="13"/>
      <c r="BY132" s="13"/>
      <c r="BZ132" s="13"/>
      <c r="CA132" s="13"/>
    </row>
    <row r="133" spans="1:79" ht="11.25" customHeight="1">
      <c r="A133" s="13"/>
      <c r="B133" s="13"/>
      <c r="C133" s="31" t="s">
        <v>62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3"/>
      <c r="AF133" s="11"/>
      <c r="AG133" s="11"/>
      <c r="AH133" s="11"/>
      <c r="AI133" s="11"/>
      <c r="AJ133" s="34" t="s">
        <v>63</v>
      </c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6"/>
      <c r="BE133" s="48">
        <v>797.72</v>
      </c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50"/>
      <c r="BV133" s="13"/>
      <c r="BW133" s="13"/>
      <c r="BX133" s="13"/>
      <c r="BY133" s="13"/>
      <c r="BZ133" s="13"/>
      <c r="CA133" s="13"/>
    </row>
    <row r="134" spans="1:79" ht="11.25" customHeight="1">
      <c r="A134" s="13"/>
      <c r="B134" s="13"/>
      <c r="C134" s="31" t="s">
        <v>134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3"/>
      <c r="AF134" s="11"/>
      <c r="AG134" s="11"/>
      <c r="AH134" s="11"/>
      <c r="AI134" s="11"/>
      <c r="AJ134" s="34" t="s">
        <v>135</v>
      </c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6"/>
      <c r="BE134" s="48">
        <f>'[1]300907'!$G$26</f>
        <v>1828.45</v>
      </c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50"/>
      <c r="BV134" s="13"/>
      <c r="BW134" s="13"/>
      <c r="BX134" s="13"/>
      <c r="BY134" s="13"/>
      <c r="BZ134" s="13"/>
      <c r="CA134" s="13"/>
    </row>
    <row r="135" spans="1:79" ht="11.25" customHeight="1">
      <c r="A135" s="13"/>
      <c r="B135" s="13"/>
      <c r="C135" s="31" t="s">
        <v>101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3"/>
      <c r="AF135" s="11"/>
      <c r="AG135" s="11"/>
      <c r="AH135" s="11"/>
      <c r="AI135" s="11"/>
      <c r="AJ135" s="34" t="s">
        <v>64</v>
      </c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6"/>
      <c r="BE135" s="48">
        <v>155.35</v>
      </c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50"/>
      <c r="BV135" s="13"/>
      <c r="BW135" s="13"/>
      <c r="BX135" s="13"/>
      <c r="BY135" s="13"/>
      <c r="BZ135" s="13"/>
      <c r="CA135" s="13"/>
    </row>
    <row r="136" spans="1:79" ht="11.25" customHeight="1">
      <c r="A136" s="13"/>
      <c r="B136" s="13"/>
      <c r="C136" s="31" t="s">
        <v>136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3"/>
      <c r="AF136" s="11"/>
      <c r="AG136" s="11"/>
      <c r="AH136" s="11"/>
      <c r="AI136" s="11"/>
      <c r="AJ136" s="34" t="s">
        <v>137</v>
      </c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6"/>
      <c r="BE136" s="48">
        <v>1830.66</v>
      </c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50"/>
      <c r="BV136" s="13"/>
      <c r="BW136" s="13"/>
      <c r="BX136" s="13"/>
      <c r="BY136" s="13"/>
      <c r="BZ136" s="13"/>
      <c r="CA136" s="13"/>
    </row>
    <row r="137" spans="1:79" ht="11.25" customHeight="1">
      <c r="A137" s="13"/>
      <c r="B137" s="13"/>
      <c r="C137" s="31" t="s">
        <v>102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3"/>
      <c r="AF137" s="11"/>
      <c r="AG137" s="11"/>
      <c r="AH137" s="11"/>
      <c r="AI137" s="11"/>
      <c r="AJ137" s="34" t="s">
        <v>65</v>
      </c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6"/>
      <c r="BE137" s="48">
        <v>422.5</v>
      </c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50"/>
      <c r="BV137" s="13"/>
      <c r="BW137" s="13"/>
      <c r="BX137" s="13"/>
      <c r="BY137" s="13"/>
      <c r="BZ137" s="13"/>
      <c r="CA137" s="13"/>
    </row>
    <row r="138" spans="1:79" ht="12.75" customHeight="1">
      <c r="A138" s="13"/>
      <c r="B138" s="13"/>
      <c r="C138" s="31" t="s">
        <v>106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3"/>
      <c r="BE138" s="40">
        <f>SUM(BE125:BU137)</f>
        <v>19473.559999999998</v>
      </c>
      <c r="BF138" s="51"/>
      <c r="BG138" s="51"/>
      <c r="BH138" s="51"/>
      <c r="BI138" s="51"/>
      <c r="BJ138" s="51"/>
      <c r="BK138" s="51"/>
      <c r="BL138" s="51"/>
      <c r="BM138" s="51"/>
      <c r="BN138" s="51"/>
      <c r="BO138" s="51"/>
      <c r="BP138" s="51"/>
      <c r="BQ138" s="51"/>
      <c r="BR138" s="51"/>
      <c r="BS138" s="51"/>
      <c r="BT138" s="51"/>
      <c r="BU138" s="52"/>
      <c r="BV138" s="13"/>
      <c r="BW138" s="13"/>
      <c r="BX138" s="13"/>
      <c r="BY138" s="13"/>
      <c r="BZ138" s="13"/>
      <c r="CA138" s="13"/>
    </row>
    <row r="139" spans="1:79" ht="8.2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</row>
    <row r="140" spans="1:79" ht="11.25" customHeight="1">
      <c r="A140" s="13"/>
      <c r="B140" s="13"/>
      <c r="C140" s="34" t="s">
        <v>107</v>
      </c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6"/>
      <c r="BV140" s="10"/>
      <c r="BW140" s="10"/>
      <c r="BX140" s="10"/>
      <c r="BY140" s="10"/>
      <c r="BZ140" s="10"/>
      <c r="CA140" s="10"/>
    </row>
    <row r="141" spans="1:79" ht="24.75" customHeight="1">
      <c r="A141" s="10"/>
      <c r="B141" s="10"/>
      <c r="C141" s="34" t="s">
        <v>108</v>
      </c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6"/>
      <c r="BE141" s="34" t="s">
        <v>109</v>
      </c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6"/>
      <c r="BV141" s="10"/>
      <c r="BW141" s="10"/>
      <c r="BX141" s="10"/>
      <c r="BY141" s="10"/>
      <c r="BZ141" s="10"/>
      <c r="CA141" s="10"/>
    </row>
    <row r="142" spans="1:79" ht="11.25" customHeight="1">
      <c r="A142" s="10"/>
      <c r="B142" s="10"/>
      <c r="C142" s="34">
        <v>1</v>
      </c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6"/>
      <c r="BE142" s="34">
        <v>2</v>
      </c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6"/>
      <c r="BV142" s="10"/>
      <c r="BW142" s="10"/>
      <c r="BX142" s="10"/>
      <c r="BY142" s="10"/>
      <c r="BZ142" s="10"/>
      <c r="CA142" s="10"/>
    </row>
    <row r="143" spans="1:79" ht="12.75" customHeight="1">
      <c r="A143" s="10"/>
      <c r="B143" s="10"/>
      <c r="C143" s="31" t="s">
        <v>110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3"/>
      <c r="BE143" s="48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50"/>
      <c r="BV143" s="13"/>
      <c r="BW143" s="13"/>
      <c r="BX143" s="13"/>
      <c r="BY143" s="13"/>
      <c r="BZ143" s="13"/>
      <c r="CA143" s="13"/>
    </row>
    <row r="144" spans="1:79" ht="12.75" customHeight="1">
      <c r="A144" s="13"/>
      <c r="B144" s="13"/>
      <c r="C144" s="31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3"/>
      <c r="BV144" s="11"/>
      <c r="BW144" s="11"/>
      <c r="BX144" s="11"/>
      <c r="BY144" s="11"/>
      <c r="BZ144" s="11"/>
      <c r="CA144" s="11"/>
    </row>
    <row r="145" spans="1:79" ht="12.75" customHeight="1">
      <c r="A145" s="11"/>
      <c r="B145" s="11"/>
      <c r="C145" s="31" t="s">
        <v>111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3"/>
      <c r="BE145" s="40">
        <f>BK120+BE138+BE143</f>
        <v>93064.42</v>
      </c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2"/>
      <c r="BV145" s="13"/>
      <c r="BW145" s="13"/>
      <c r="BX145" s="13"/>
      <c r="BY145" s="13"/>
      <c r="BZ145" s="13"/>
      <c r="CA145" s="13"/>
    </row>
    <row r="146" spans="1:79" ht="10.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</row>
    <row r="147" spans="1:79" ht="20.25" customHeight="1">
      <c r="A147" s="12"/>
      <c r="B147" s="12"/>
      <c r="C147" s="43" t="s">
        <v>112</v>
      </c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7"/>
      <c r="AG147" s="44">
        <f>BH18+AV60+AV67+AV79+AV94+BE145</f>
        <v>1725288.136</v>
      </c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</row>
    <row r="148" spans="1:79" ht="15" customHeight="1">
      <c r="A148" s="7"/>
      <c r="B148" s="7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7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/>
      <c r="BB148" s="46"/>
      <c r="BC148" s="46"/>
      <c r="BD148" s="46"/>
      <c r="BE148" s="46"/>
      <c r="BF148" s="46"/>
      <c r="BG148" s="46"/>
      <c r="BH148" s="46"/>
      <c r="BI148" s="7"/>
      <c r="BJ148" s="7"/>
      <c r="BK148" s="7"/>
      <c r="BL148" s="47" t="s">
        <v>113</v>
      </c>
      <c r="BM148" s="47"/>
      <c r="BN148" s="47"/>
      <c r="BO148" s="47"/>
      <c r="BP148" s="47"/>
      <c r="BQ148" s="47"/>
      <c r="BR148" s="47"/>
      <c r="BS148" s="47"/>
      <c r="BT148" s="47"/>
      <c r="BU148" s="47"/>
      <c r="BV148" s="14"/>
      <c r="BW148" s="14"/>
      <c r="BX148" s="14"/>
      <c r="BY148" s="14"/>
      <c r="BZ148" s="14"/>
      <c r="CA148" s="14"/>
    </row>
    <row r="149" spans="1:79" ht="1.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</row>
    <row r="150" spans="1:79" ht="24" customHeight="1">
      <c r="A150" s="14"/>
      <c r="B150" s="14"/>
      <c r="C150" s="22" t="s">
        <v>114</v>
      </c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15"/>
      <c r="BW150" s="15"/>
      <c r="BX150" s="15"/>
      <c r="BY150" s="15"/>
      <c r="BZ150" s="15"/>
      <c r="CA150" s="15"/>
    </row>
    <row r="151" spans="1:79" ht="3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</row>
    <row r="152" spans="1:79" ht="10.5" customHeight="1">
      <c r="A152" s="15"/>
      <c r="B152" s="15"/>
      <c r="C152" s="22" t="s">
        <v>115</v>
      </c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</row>
    <row r="153" spans="1:79" ht="3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</row>
    <row r="154" spans="1:79" ht="21" customHeight="1">
      <c r="A154" s="15"/>
      <c r="B154" s="15"/>
      <c r="C154" s="15"/>
      <c r="D154" s="38" t="s">
        <v>121</v>
      </c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12"/>
      <c r="AL154" s="23"/>
      <c r="AM154" s="23"/>
      <c r="AN154" s="23"/>
      <c r="AO154" s="23"/>
      <c r="AP154" s="23"/>
      <c r="AQ154" s="23"/>
      <c r="AR154" s="23"/>
      <c r="AS154" s="23"/>
      <c r="AT154" s="23"/>
      <c r="AU154" s="16"/>
      <c r="AV154" s="16"/>
      <c r="AW154" s="16"/>
      <c r="AX154" s="16"/>
      <c r="AY154" s="16"/>
      <c r="AZ154" s="39" t="s">
        <v>116</v>
      </c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12"/>
      <c r="BW154" s="12"/>
      <c r="BX154" s="12"/>
      <c r="BY154" s="12"/>
      <c r="BZ154" s="12"/>
      <c r="CA154" s="12"/>
    </row>
    <row r="155" spans="1:79" ht="0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</row>
    <row r="156" spans="1:79" ht="11.25" customHeight="1">
      <c r="A156" s="9"/>
      <c r="B156" s="9"/>
      <c r="C156" s="9"/>
      <c r="D156" s="20" t="s">
        <v>117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9"/>
      <c r="AL156" s="21" t="s">
        <v>118</v>
      </c>
      <c r="AM156" s="21"/>
      <c r="AN156" s="21"/>
      <c r="AO156" s="21"/>
      <c r="AP156" s="21"/>
      <c r="AQ156" s="21"/>
      <c r="AR156" s="21"/>
      <c r="AS156" s="21"/>
      <c r="AT156" s="21"/>
      <c r="AU156" s="9"/>
      <c r="AV156" s="9"/>
      <c r="AW156" s="9"/>
      <c r="AX156" s="9"/>
      <c r="AY156" s="9"/>
      <c r="AZ156" s="21" t="s">
        <v>119</v>
      </c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9"/>
      <c r="BW156" s="9"/>
      <c r="BX156" s="9"/>
      <c r="BY156" s="9"/>
      <c r="BZ156" s="9"/>
      <c r="CA156" s="9"/>
    </row>
    <row r="157" spans="1:79" ht="9.75" customHeight="1">
      <c r="A157" s="9"/>
      <c r="B157" s="9"/>
      <c r="C157" s="9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</row>
    <row r="158" spans="1:79" ht="9.75" customHeight="1">
      <c r="A158" s="9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</row>
    <row r="159" spans="1:79" ht="1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38" t="s">
        <v>120</v>
      </c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12"/>
    </row>
    <row r="160" spans="1:79" ht="12.7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</row>
    <row r="161" spans="1:79" ht="12.75">
      <c r="A161" s="2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</row>
    <row r="162" spans="1:79" ht="12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2"/>
    </row>
    <row r="163" spans="1:79" ht="12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</row>
    <row r="164" spans="1:79" ht="12.75">
      <c r="A164" s="2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</row>
    <row r="165" spans="1:79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</row>
    <row r="166" spans="1:79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</row>
    <row r="167" spans="1:79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</row>
    <row r="168" spans="1:79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</row>
    <row r="169" spans="1:79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</row>
    <row r="170" spans="1:79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</row>
    <row r="171" spans="1:79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</row>
    <row r="172" spans="1:79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</row>
    <row r="173" spans="1:79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</row>
    <row r="174" spans="1:79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</row>
    <row r="175" spans="1:79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</row>
    <row r="176" spans="1:79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</row>
    <row r="177" spans="1:79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</row>
    <row r="178" spans="1:79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</row>
    <row r="179" spans="1:79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</row>
    <row r="180" spans="1:79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</row>
    <row r="181" spans="1:79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</row>
    <row r="182" spans="1:79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</row>
    <row r="183" spans="1:79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</row>
    <row r="184" spans="1:79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</row>
    <row r="185" spans="1:79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</row>
    <row r="186" spans="1:79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</row>
    <row r="187" spans="1:79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</row>
    <row r="188" spans="1:79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</row>
    <row r="189" spans="1:79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</row>
    <row r="190" spans="1:79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</row>
    <row r="191" spans="1:79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</row>
    <row r="192" spans="1:79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</row>
    <row r="193" spans="1:79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</row>
    <row r="194" spans="1:79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</row>
    <row r="195" spans="1:79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</row>
    <row r="196" spans="1:79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</row>
    <row r="197" spans="1:79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</row>
    <row r="198" spans="1:79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</row>
    <row r="199" spans="1:79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</row>
    <row r="200" spans="1:79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</row>
    <row r="201" spans="1:79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</row>
    <row r="202" spans="1:79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</row>
    <row r="203" spans="1:79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</row>
    <row r="204" spans="1:79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</row>
    <row r="205" spans="1:79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</row>
    <row r="206" spans="1:7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</row>
    <row r="207" spans="1:7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</row>
    <row r="208" spans="1:79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</row>
    <row r="209" spans="1:79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</row>
    <row r="210" spans="1:79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</row>
    <row r="211" spans="1:79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</row>
    <row r="212" spans="1:79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</row>
    <row r="213" spans="1:79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</row>
    <row r="214" spans="1:79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</row>
    <row r="215" spans="1:79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</row>
    <row r="216" spans="1:79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</row>
    <row r="217" spans="1:79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</row>
    <row r="218" spans="1:79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</row>
    <row r="219" spans="1:79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</row>
    <row r="220" spans="1:79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</row>
    <row r="221" spans="1:79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</row>
    <row r="222" spans="1:79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</row>
    <row r="223" spans="1:79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</row>
    <row r="224" spans="1:79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</row>
    <row r="225" spans="1:79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</row>
    <row r="226" spans="1:79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</row>
    <row r="227" spans="1:79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</row>
    <row r="228" spans="1:79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</row>
    <row r="229" spans="1:79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</row>
    <row r="230" spans="1:79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</row>
    <row r="231" spans="1:79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</row>
    <row r="232" spans="1:79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</row>
    <row r="233" spans="1:79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</row>
    <row r="234" spans="1:79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</row>
    <row r="235" spans="1:79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</row>
    <row r="236" spans="1:79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</row>
    <row r="237" spans="1:79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</row>
    <row r="238" spans="1:79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</row>
    <row r="239" spans="1:79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</row>
    <row r="240" spans="1:79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</row>
    <row r="241" spans="1:79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</row>
    <row r="242" spans="1:79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</row>
    <row r="243" spans="1:79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</row>
    <row r="244" spans="1:79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</row>
    <row r="245" spans="1:79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</row>
    <row r="246" spans="1:79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</row>
    <row r="247" spans="1:79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</row>
    <row r="248" spans="1:79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</row>
    <row r="249" spans="1:79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</row>
    <row r="250" spans="1:79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</row>
    <row r="251" spans="1:79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</row>
    <row r="252" spans="1:79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</row>
    <row r="253" spans="1:79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</row>
    <row r="254" spans="1:79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</row>
    <row r="255" spans="1:79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</row>
    <row r="256" spans="1:79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</row>
    <row r="257" spans="1:79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</row>
    <row r="258" spans="1:79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</row>
    <row r="259" spans="1:79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</row>
    <row r="260" spans="1:79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</row>
    <row r="261" spans="1:79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</row>
    <row r="262" spans="1:79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</row>
    <row r="263" spans="1:79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</row>
    <row r="264" spans="1:79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</row>
    <row r="265" spans="1:79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</row>
    <row r="266" spans="1:79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</row>
    <row r="267" spans="1:79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</row>
    <row r="268" spans="1:79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</row>
    <row r="269" spans="1:79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</row>
    <row r="270" spans="1:79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</row>
    <row r="271" spans="1:79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</row>
    <row r="272" spans="1:79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</row>
    <row r="273" spans="1:79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</row>
    <row r="274" spans="1:79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</row>
    <row r="275" spans="1:79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</row>
    <row r="276" spans="1:79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</row>
    <row r="277" spans="1:79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</row>
    <row r="278" spans="1:79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</row>
    <row r="279" spans="1:79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</row>
    <row r="280" spans="1:79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</row>
    <row r="281" spans="1:79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</row>
    <row r="282" spans="1:79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</row>
    <row r="283" spans="1:79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</row>
    <row r="284" spans="1:79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</row>
    <row r="285" spans="1:79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</row>
    <row r="286" spans="1:79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</row>
    <row r="287" spans="1:79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</row>
    <row r="288" spans="1:79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</row>
    <row r="289" spans="1:79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</row>
    <row r="290" spans="1:79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</row>
    <row r="291" spans="1:79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</row>
    <row r="292" spans="1:79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</row>
    <row r="293" spans="1:79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</row>
    <row r="294" spans="1:79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</row>
    <row r="295" spans="1:79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</row>
    <row r="296" spans="1:79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</row>
    <row r="297" spans="1:79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</row>
    <row r="298" spans="1:79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</row>
    <row r="299" spans="1:79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</row>
    <row r="300" spans="1:79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</row>
    <row r="301" spans="1:79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</row>
    <row r="302" spans="1:79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</row>
    <row r="303" spans="1:79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</row>
    <row r="304" spans="1:79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</row>
    <row r="305" spans="1:79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</row>
    <row r="306" spans="1:79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</row>
    <row r="307" spans="1:79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</row>
    <row r="308" spans="1:79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</row>
    <row r="309" spans="1:79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</row>
    <row r="310" spans="1:79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</row>
    <row r="311" spans="1:79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</row>
    <row r="312" spans="1:79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</row>
    <row r="313" spans="1:79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</row>
    <row r="314" spans="1:79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</row>
    <row r="315" spans="1:79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</row>
    <row r="316" spans="1:79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</row>
    <row r="317" spans="1:79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</row>
    <row r="318" spans="1:79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</row>
    <row r="319" spans="1:79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</row>
    <row r="320" spans="1:79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</row>
    <row r="321" spans="1:79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</row>
    <row r="322" spans="1:79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</row>
  </sheetData>
  <mergeCells count="448">
    <mergeCell ref="BM88:BU88"/>
    <mergeCell ref="AV88:BI88"/>
    <mergeCell ref="AQ88:AT88"/>
    <mergeCell ref="AH88:AP88"/>
    <mergeCell ref="AQ53:AT53"/>
    <mergeCell ref="AV53:BI53"/>
    <mergeCell ref="BM53:BU53"/>
    <mergeCell ref="C77:W77"/>
    <mergeCell ref="X77:AE77"/>
    <mergeCell ref="AH77:AP77"/>
    <mergeCell ref="AQ77:AT77"/>
    <mergeCell ref="AV77:BI77"/>
    <mergeCell ref="BM77:BU77"/>
    <mergeCell ref="C53:L53"/>
    <mergeCell ref="N53:W53"/>
    <mergeCell ref="X53:AE53"/>
    <mergeCell ref="AH53:AP53"/>
    <mergeCell ref="C54:L54"/>
    <mergeCell ref="N54:W54"/>
    <mergeCell ref="X54:AE54"/>
    <mergeCell ref="AH54:AP54"/>
    <mergeCell ref="B3:BU3"/>
    <mergeCell ref="B4:BU4"/>
    <mergeCell ref="A1:BY1"/>
    <mergeCell ref="B6:BU6"/>
    <mergeCell ref="S2:AB2"/>
    <mergeCell ref="AD2:AN2"/>
    <mergeCell ref="B7:BU7"/>
    <mergeCell ref="A9:BU9"/>
    <mergeCell ref="A10:BU10"/>
    <mergeCell ref="O12:BD12"/>
    <mergeCell ref="B14:W14"/>
    <mergeCell ref="AA14:AR14"/>
    <mergeCell ref="AT14:BF14"/>
    <mergeCell ref="BH14:BU14"/>
    <mergeCell ref="B15:W15"/>
    <mergeCell ref="AA15:AC15"/>
    <mergeCell ref="AE15:AR15"/>
    <mergeCell ref="AT15:BF15"/>
    <mergeCell ref="BH15:BU15"/>
    <mergeCell ref="BH16:BU16"/>
    <mergeCell ref="B17:W17"/>
    <mergeCell ref="AA17:AC17"/>
    <mergeCell ref="AE17:AR17"/>
    <mergeCell ref="AT17:BF17"/>
    <mergeCell ref="BH17:BU17"/>
    <mergeCell ref="B16:W16"/>
    <mergeCell ref="AA16:AC16"/>
    <mergeCell ref="AE16:AR16"/>
    <mergeCell ref="AT16:BF16"/>
    <mergeCell ref="AC23:AL23"/>
    <mergeCell ref="AM23:AZ23"/>
    <mergeCell ref="B18:BF18"/>
    <mergeCell ref="BC23:BP23"/>
    <mergeCell ref="BH18:BU18"/>
    <mergeCell ref="O20:BD20"/>
    <mergeCell ref="C22:T22"/>
    <mergeCell ref="V22:AL22"/>
    <mergeCell ref="AM22:AZ22"/>
    <mergeCell ref="BC22:BP22"/>
    <mergeCell ref="BR22:BU22"/>
    <mergeCell ref="BR23:BU23"/>
    <mergeCell ref="C24:T24"/>
    <mergeCell ref="V24:AB24"/>
    <mergeCell ref="AC24:AL24"/>
    <mergeCell ref="AM24:AZ24"/>
    <mergeCell ref="BC24:BP24"/>
    <mergeCell ref="BR24:BU24"/>
    <mergeCell ref="C23:T23"/>
    <mergeCell ref="V23:AB23"/>
    <mergeCell ref="C25:AZ25"/>
    <mergeCell ref="BC25:BU25"/>
    <mergeCell ref="E27:BU27"/>
    <mergeCell ref="C29:W29"/>
    <mergeCell ref="Y29:AE29"/>
    <mergeCell ref="AI29:AP29"/>
    <mergeCell ref="AR29:AT29"/>
    <mergeCell ref="AW29:BI29"/>
    <mergeCell ref="BN29:BU29"/>
    <mergeCell ref="AW30:BI30"/>
    <mergeCell ref="BN30:BU30"/>
    <mergeCell ref="C31:AT31"/>
    <mergeCell ref="AW31:BI31"/>
    <mergeCell ref="C30:W30"/>
    <mergeCell ref="Y30:AE30"/>
    <mergeCell ref="AI30:AP30"/>
    <mergeCell ref="AR30:AT30"/>
    <mergeCell ref="C33:BU33"/>
    <mergeCell ref="C35:AC35"/>
    <mergeCell ref="AD35:AM35"/>
    <mergeCell ref="AP35:AU35"/>
    <mergeCell ref="AY35:BH35"/>
    <mergeCell ref="BL35:BU35"/>
    <mergeCell ref="BL36:BU36"/>
    <mergeCell ref="C37:BH37"/>
    <mergeCell ref="BL37:BU37"/>
    <mergeCell ref="J39:BR39"/>
    <mergeCell ref="C36:AC36"/>
    <mergeCell ref="AD36:AM36"/>
    <mergeCell ref="AP36:AU36"/>
    <mergeCell ref="AY36:BH36"/>
    <mergeCell ref="BL41:BU41"/>
    <mergeCell ref="C42:AC42"/>
    <mergeCell ref="AD42:AM42"/>
    <mergeCell ref="AP42:AU42"/>
    <mergeCell ref="AY42:BH42"/>
    <mergeCell ref="BL42:BU42"/>
    <mergeCell ref="C41:AC41"/>
    <mergeCell ref="AD41:AM41"/>
    <mergeCell ref="AP41:AU41"/>
    <mergeCell ref="AY41:BH41"/>
    <mergeCell ref="AN44:BU44"/>
    <mergeCell ref="C47:BH47"/>
    <mergeCell ref="BL47:BU47"/>
    <mergeCell ref="L49:BO49"/>
    <mergeCell ref="C51:L51"/>
    <mergeCell ref="N51:W51"/>
    <mergeCell ref="X51:AE51"/>
    <mergeCell ref="AH51:AP51"/>
    <mergeCell ref="AQ51:AT51"/>
    <mergeCell ref="AV51:BI51"/>
    <mergeCell ref="BM51:BU51"/>
    <mergeCell ref="C52:L52"/>
    <mergeCell ref="N52:W52"/>
    <mergeCell ref="X52:AE52"/>
    <mergeCell ref="AH52:AP52"/>
    <mergeCell ref="AQ52:AT52"/>
    <mergeCell ref="AV52:BI52"/>
    <mergeCell ref="BM52:BU52"/>
    <mergeCell ref="AQ54:AT54"/>
    <mergeCell ref="AV54:BI54"/>
    <mergeCell ref="BM54:BU54"/>
    <mergeCell ref="C55:L55"/>
    <mergeCell ref="N55:W55"/>
    <mergeCell ref="X55:AE55"/>
    <mergeCell ref="AH55:AP55"/>
    <mergeCell ref="AQ55:AT55"/>
    <mergeCell ref="AV55:BI55"/>
    <mergeCell ref="BM55:BU55"/>
    <mergeCell ref="C56:L56"/>
    <mergeCell ref="N56:W56"/>
    <mergeCell ref="X56:AE56"/>
    <mergeCell ref="AH56:AP56"/>
    <mergeCell ref="AQ56:AT56"/>
    <mergeCell ref="AV56:BI56"/>
    <mergeCell ref="BM56:BU56"/>
    <mergeCell ref="C57:L57"/>
    <mergeCell ref="N57:W57"/>
    <mergeCell ref="X57:AE57"/>
    <mergeCell ref="AH57:AP57"/>
    <mergeCell ref="AQ57:AT57"/>
    <mergeCell ref="AV57:BI57"/>
    <mergeCell ref="BM57:BU57"/>
    <mergeCell ref="C58:L58"/>
    <mergeCell ref="N58:W58"/>
    <mergeCell ref="X58:AE58"/>
    <mergeCell ref="AH58:AP58"/>
    <mergeCell ref="AQ58:AT58"/>
    <mergeCell ref="AV58:BI58"/>
    <mergeCell ref="BM58:BU58"/>
    <mergeCell ref="C59:L59"/>
    <mergeCell ref="N59:W59"/>
    <mergeCell ref="X59:AE59"/>
    <mergeCell ref="AH59:AP59"/>
    <mergeCell ref="AQ59:AT59"/>
    <mergeCell ref="AV59:BI59"/>
    <mergeCell ref="BM59:BU59"/>
    <mergeCell ref="C60:AT60"/>
    <mergeCell ref="AV60:BI60"/>
    <mergeCell ref="K62:BF62"/>
    <mergeCell ref="C64:W64"/>
    <mergeCell ref="X64:AE64"/>
    <mergeCell ref="AH64:AP64"/>
    <mergeCell ref="AQ64:AT64"/>
    <mergeCell ref="AV64:BI64"/>
    <mergeCell ref="BM64:BU64"/>
    <mergeCell ref="C65:W65"/>
    <mergeCell ref="X65:AE65"/>
    <mergeCell ref="AH65:AP65"/>
    <mergeCell ref="AQ65:AT65"/>
    <mergeCell ref="AV65:BI65"/>
    <mergeCell ref="BM65:BU65"/>
    <mergeCell ref="AV66:BI66"/>
    <mergeCell ref="BM66:BU66"/>
    <mergeCell ref="C67:AT67"/>
    <mergeCell ref="AV67:BI67"/>
    <mergeCell ref="C66:W66"/>
    <mergeCell ref="X66:AE66"/>
    <mergeCell ref="AH66:AP66"/>
    <mergeCell ref="AQ66:AT66"/>
    <mergeCell ref="Q69:BK69"/>
    <mergeCell ref="C71:W71"/>
    <mergeCell ref="X71:AE71"/>
    <mergeCell ref="AH71:AP71"/>
    <mergeCell ref="AQ71:AT71"/>
    <mergeCell ref="AV71:BI71"/>
    <mergeCell ref="BM71:BU71"/>
    <mergeCell ref="C72:W72"/>
    <mergeCell ref="X72:AE72"/>
    <mergeCell ref="AH72:AP72"/>
    <mergeCell ref="AQ72:AT72"/>
    <mergeCell ref="AV72:BI72"/>
    <mergeCell ref="BM72:BU72"/>
    <mergeCell ref="C73:W73"/>
    <mergeCell ref="X73:AE73"/>
    <mergeCell ref="AH73:AP73"/>
    <mergeCell ref="AQ73:AT73"/>
    <mergeCell ref="AV75:BI75"/>
    <mergeCell ref="BM75:BU75"/>
    <mergeCell ref="C74:W74"/>
    <mergeCell ref="X74:AE74"/>
    <mergeCell ref="AH74:AP74"/>
    <mergeCell ref="AQ74:AT74"/>
    <mergeCell ref="AV73:BI73"/>
    <mergeCell ref="BM73:BU73"/>
    <mergeCell ref="AV74:BI74"/>
    <mergeCell ref="BM74:BU74"/>
    <mergeCell ref="AV76:BI76"/>
    <mergeCell ref="BM76:BU76"/>
    <mergeCell ref="C75:W75"/>
    <mergeCell ref="X75:AE75"/>
    <mergeCell ref="C76:W76"/>
    <mergeCell ref="X76:AE76"/>
    <mergeCell ref="AH76:AP76"/>
    <mergeCell ref="AQ76:AT76"/>
    <mergeCell ref="AH75:AP75"/>
    <mergeCell ref="AQ75:AT75"/>
    <mergeCell ref="AV78:BI78"/>
    <mergeCell ref="BM78:BU78"/>
    <mergeCell ref="C79:AT79"/>
    <mergeCell ref="AV79:BI79"/>
    <mergeCell ref="C78:W78"/>
    <mergeCell ref="X78:AE78"/>
    <mergeCell ref="AH78:AP78"/>
    <mergeCell ref="AQ78:AT78"/>
    <mergeCell ref="I81:BR81"/>
    <mergeCell ref="C83:R83"/>
    <mergeCell ref="S83:W83"/>
    <mergeCell ref="X83:AE83"/>
    <mergeCell ref="AH83:AP83"/>
    <mergeCell ref="AQ83:AT83"/>
    <mergeCell ref="AV83:BI83"/>
    <mergeCell ref="BM83:BU83"/>
    <mergeCell ref="C84:R84"/>
    <mergeCell ref="S84:W84"/>
    <mergeCell ref="X84:AE84"/>
    <mergeCell ref="AH84:AP84"/>
    <mergeCell ref="AQ84:AT84"/>
    <mergeCell ref="AV84:BI84"/>
    <mergeCell ref="BM84:BU84"/>
    <mergeCell ref="C86:R86"/>
    <mergeCell ref="S86:W86"/>
    <mergeCell ref="X86:AE86"/>
    <mergeCell ref="AH86:AP86"/>
    <mergeCell ref="AQ86:AT86"/>
    <mergeCell ref="AV86:BI86"/>
    <mergeCell ref="BM86:BU86"/>
    <mergeCell ref="AV87:BI87"/>
    <mergeCell ref="BM87:BU87"/>
    <mergeCell ref="C89:R89"/>
    <mergeCell ref="S89:W89"/>
    <mergeCell ref="X89:AE89"/>
    <mergeCell ref="AH89:AP89"/>
    <mergeCell ref="AQ89:AT89"/>
    <mergeCell ref="AV89:BI89"/>
    <mergeCell ref="BM89:BU89"/>
    <mergeCell ref="C87:R87"/>
    <mergeCell ref="C92:R92"/>
    <mergeCell ref="AQ87:AT87"/>
    <mergeCell ref="S87:W87"/>
    <mergeCell ref="X87:AE87"/>
    <mergeCell ref="AH87:AP87"/>
    <mergeCell ref="X88:AE88"/>
    <mergeCell ref="S88:W88"/>
    <mergeCell ref="C88:R88"/>
    <mergeCell ref="S92:W92"/>
    <mergeCell ref="S93:W93"/>
    <mergeCell ref="X93:AE93"/>
    <mergeCell ref="AQ92:AT92"/>
    <mergeCell ref="AV91:BI91"/>
    <mergeCell ref="AH93:AP93"/>
    <mergeCell ref="AV92:BI92"/>
    <mergeCell ref="AQ93:AT93"/>
    <mergeCell ref="AH91:AP91"/>
    <mergeCell ref="AV90:BI90"/>
    <mergeCell ref="BM90:BU90"/>
    <mergeCell ref="AV93:BI93"/>
    <mergeCell ref="X92:AE92"/>
    <mergeCell ref="AH92:AP92"/>
    <mergeCell ref="BM91:BU91"/>
    <mergeCell ref="BM92:BU92"/>
    <mergeCell ref="BM93:BU93"/>
    <mergeCell ref="AQ90:AT90"/>
    <mergeCell ref="AV94:BI94"/>
    <mergeCell ref="C90:R90"/>
    <mergeCell ref="S90:W90"/>
    <mergeCell ref="X90:AE90"/>
    <mergeCell ref="AH90:AP90"/>
    <mergeCell ref="AQ91:AT91"/>
    <mergeCell ref="C91:R91"/>
    <mergeCell ref="S91:W91"/>
    <mergeCell ref="X91:AE91"/>
    <mergeCell ref="C93:R93"/>
    <mergeCell ref="C94:AT94"/>
    <mergeCell ref="AV99:BI99"/>
    <mergeCell ref="BM99:BU99"/>
    <mergeCell ref="G96:BU96"/>
    <mergeCell ref="C98:W98"/>
    <mergeCell ref="X98:AE98"/>
    <mergeCell ref="AH98:AP98"/>
    <mergeCell ref="AQ98:AT98"/>
    <mergeCell ref="AV98:BI98"/>
    <mergeCell ref="BM98:BU98"/>
    <mergeCell ref="C100:AT100"/>
    <mergeCell ref="AV100:BI100"/>
    <mergeCell ref="C99:W99"/>
    <mergeCell ref="X99:AE99"/>
    <mergeCell ref="AH99:AP99"/>
    <mergeCell ref="AQ99:AT99"/>
    <mergeCell ref="H102:BS102"/>
    <mergeCell ref="C104:O104"/>
    <mergeCell ref="R104:Y104"/>
    <mergeCell ref="AB104:AE104"/>
    <mergeCell ref="AH104:AP104"/>
    <mergeCell ref="AQ104:AT104"/>
    <mergeCell ref="AV104:BI104"/>
    <mergeCell ref="BM104:BU104"/>
    <mergeCell ref="AQ105:AT105"/>
    <mergeCell ref="AV105:BI105"/>
    <mergeCell ref="BM105:BU105"/>
    <mergeCell ref="C106:AT106"/>
    <mergeCell ref="AV106:BI106"/>
    <mergeCell ref="C105:O105"/>
    <mergeCell ref="R105:Y105"/>
    <mergeCell ref="AB105:AE105"/>
    <mergeCell ref="AH105:AP105"/>
    <mergeCell ref="F108:BU108"/>
    <mergeCell ref="C110:O110"/>
    <mergeCell ref="P110:W110"/>
    <mergeCell ref="Z110:AE110"/>
    <mergeCell ref="AG110:AP110"/>
    <mergeCell ref="AS110:AX110"/>
    <mergeCell ref="BA110:BH110"/>
    <mergeCell ref="BK110:BU110"/>
    <mergeCell ref="AS111:AX111"/>
    <mergeCell ref="BA111:BH111"/>
    <mergeCell ref="BK111:BU111"/>
    <mergeCell ref="C112:BH112"/>
    <mergeCell ref="BK112:BU112"/>
    <mergeCell ref="C111:O111"/>
    <mergeCell ref="P111:W111"/>
    <mergeCell ref="Z111:AE111"/>
    <mergeCell ref="AG111:AP111"/>
    <mergeCell ref="T114:AT114"/>
    <mergeCell ref="C116:BU116"/>
    <mergeCell ref="C117:BH117"/>
    <mergeCell ref="BK117:BU117"/>
    <mergeCell ref="C118:BH118"/>
    <mergeCell ref="BK118:BU118"/>
    <mergeCell ref="C119:BH119"/>
    <mergeCell ref="BK119:BU119"/>
    <mergeCell ref="C120:BH120"/>
    <mergeCell ref="BK120:BU120"/>
    <mergeCell ref="C122:BU122"/>
    <mergeCell ref="C123:AE123"/>
    <mergeCell ref="AJ123:BD123"/>
    <mergeCell ref="BE123:BU123"/>
    <mergeCell ref="C124:AE124"/>
    <mergeCell ref="AJ124:BD124"/>
    <mergeCell ref="BE124:BU124"/>
    <mergeCell ref="C125:AE125"/>
    <mergeCell ref="AJ125:BD125"/>
    <mergeCell ref="BE125:BU125"/>
    <mergeCell ref="AJ127:BD127"/>
    <mergeCell ref="BE127:BU127"/>
    <mergeCell ref="C128:AE128"/>
    <mergeCell ref="AJ128:BD128"/>
    <mergeCell ref="BE128:BU128"/>
    <mergeCell ref="C132:AE132"/>
    <mergeCell ref="AJ132:BD132"/>
    <mergeCell ref="BE132:BU132"/>
    <mergeCell ref="C131:AE131"/>
    <mergeCell ref="AJ131:BD131"/>
    <mergeCell ref="BE131:BU131"/>
    <mergeCell ref="C133:AE133"/>
    <mergeCell ref="AJ133:BD133"/>
    <mergeCell ref="BE133:BU133"/>
    <mergeCell ref="C134:AE134"/>
    <mergeCell ref="AJ134:BD134"/>
    <mergeCell ref="BE134:BU134"/>
    <mergeCell ref="C135:AE135"/>
    <mergeCell ref="AJ135:BD135"/>
    <mergeCell ref="BE135:BU135"/>
    <mergeCell ref="C137:AE137"/>
    <mergeCell ref="AJ137:BD137"/>
    <mergeCell ref="BE137:BU137"/>
    <mergeCell ref="C136:AE136"/>
    <mergeCell ref="AJ136:BD136"/>
    <mergeCell ref="BE136:BU136"/>
    <mergeCell ref="C126:AE126"/>
    <mergeCell ref="AJ126:BD126"/>
    <mergeCell ref="BE126:BU126"/>
    <mergeCell ref="C130:AE130"/>
    <mergeCell ref="AJ130:BD130"/>
    <mergeCell ref="BE130:BU130"/>
    <mergeCell ref="C129:AE129"/>
    <mergeCell ref="AJ129:BD129"/>
    <mergeCell ref="BE129:BU129"/>
    <mergeCell ref="C127:AE127"/>
    <mergeCell ref="C138:BD138"/>
    <mergeCell ref="BE138:BU138"/>
    <mergeCell ref="C140:BU140"/>
    <mergeCell ref="C141:BD141"/>
    <mergeCell ref="BE141:BU141"/>
    <mergeCell ref="C142:BD142"/>
    <mergeCell ref="BE142:BU142"/>
    <mergeCell ref="C143:BD143"/>
    <mergeCell ref="BE143:BU143"/>
    <mergeCell ref="C144:BU144"/>
    <mergeCell ref="C145:BD145"/>
    <mergeCell ref="BE145:BU145"/>
    <mergeCell ref="C147:AE148"/>
    <mergeCell ref="AG147:BH148"/>
    <mergeCell ref="BL148:BU148"/>
    <mergeCell ref="C150:BU150"/>
    <mergeCell ref="C152:AZ152"/>
    <mergeCell ref="D154:AJ154"/>
    <mergeCell ref="AL154:AT154"/>
    <mergeCell ref="AZ154:BU154"/>
    <mergeCell ref="D156:AJ157"/>
    <mergeCell ref="AL156:AT156"/>
    <mergeCell ref="AZ156:BU156"/>
    <mergeCell ref="M159:V159"/>
    <mergeCell ref="B158:CA158"/>
    <mergeCell ref="A159:L159"/>
    <mergeCell ref="W159:BZ159"/>
    <mergeCell ref="B164:CA164"/>
    <mergeCell ref="A160:CA160"/>
    <mergeCell ref="B161:CA161"/>
    <mergeCell ref="A162:BZ162"/>
    <mergeCell ref="A163:CA163"/>
    <mergeCell ref="AQ85:AT85"/>
    <mergeCell ref="AV85:BI85"/>
    <mergeCell ref="BM85:BU85"/>
    <mergeCell ref="C85:R85"/>
    <mergeCell ref="S85:W85"/>
    <mergeCell ref="X85:AE85"/>
    <mergeCell ref="AH85:AP85"/>
  </mergeCells>
  <printOptions/>
  <pageMargins left="0" right="0" top="0" bottom="0" header="0.5118110236220472" footer="0.5118110236220472"/>
  <pageSetup fitToHeight="5" fitToWidth="1" horizontalDpi="600" verticalDpi="600" orientation="portrait" paperSize="9" scale="83" r:id="rId2"/>
  <rowBreaks count="2" manualBreakCount="2">
    <brk id="43" max="255" man="1"/>
    <brk id="16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Blagovolina</dc:creator>
  <cp:keywords/>
  <dc:description/>
  <cp:lastModifiedBy>*.*.*</cp:lastModifiedBy>
  <cp:lastPrinted>2007-09-27T10:11:18Z</cp:lastPrinted>
  <dcterms:created xsi:type="dcterms:W3CDTF">2007-03-29T16:03:14Z</dcterms:created>
  <dcterms:modified xsi:type="dcterms:W3CDTF">2007-10-02T14:04:29Z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AdHocReviewCycle">
    <vt:i4>759447771</vt:i4>
  </property>
  <property fmtid="{D5CDD505-2E9C-101B-9397-08002B2CF9AE}" pid="4" name="_EmailSubje">
    <vt:lpwstr>Лови. вроде все, что ты просил</vt:lpwstr>
  </property>
  <property fmtid="{D5CDD505-2E9C-101B-9397-08002B2CF9AE}" pid="5" name="_AuthorEma">
    <vt:lpwstr>Mitina@alor.ru</vt:lpwstr>
  </property>
  <property fmtid="{D5CDD505-2E9C-101B-9397-08002B2CF9AE}" pid="6" name="_AuthorEmailDisplayNa">
    <vt:lpwstr>Mitina Alevtina</vt:lpwstr>
  </property>
</Properties>
</file>