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8340" activeTab="0"/>
  </bookViews>
  <sheets>
    <sheet name="стр.1_2" sheetId="1" r:id="rId1"/>
  </sheets>
  <definedNames>
    <definedName name="_xlnm.Print_Area" localSheetId="0">'стр.1_2'!$A$1:$DC$65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<sst xmlns="http://schemas.openxmlformats.org/spreadsheetml/2006/main" count="153" uniqueCount="101">
  <si>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</si>
  <si>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</si>
  <si>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</si>
  <si>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</si>
  <si>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</si>
  <si>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</si>
  <si>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</si>
  <si>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</si>
  <si>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</si>
  <si>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</si>
  <si>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</si>
  <si>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</si>
  <si>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</si>
  <si>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</si>
  <si>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</si>
  <si>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</si>
  <si>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</si>
  <si>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</si>
  <si>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</si>
  <si>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</si>
  <si>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</si>
  <si>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</si>
  <si>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</si>
  <si>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</si>
  <si>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</si>
  <si>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</si>
  <si>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</si>
  <si>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</si>
  <si>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</si>
  <si>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</si>
  <si>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</si>
  <si>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</si>
  <si>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</si>
  <si>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</si>
  <si>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</si>
  <si>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</si>
  <si>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</si>
  <si>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</si>
  <si>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</si>
  <si>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</si>
  <si>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</si>
  <si>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</si>
  <si>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</si>
  <si>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</si>
  <si>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</si>
  <si>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</si>
  <si>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</si>
  <si>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</si>
  <si>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</si>
  <si>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</si>
  <si>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</si>
  <si>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</si>
  <si>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</si>
  <si>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</si>
  <si>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</si>
  <si>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</si>
  <si>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</si>
  <si>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</si>
  <si>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</si>
  <si>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</si>
  <si>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</si>
  <si>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</si>
  <si>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</si>
  <si>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ООО "Управляющая компания "АГАНА"</t>
  </si>
  <si>
    <t>управление инвестиционными фондами</t>
  </si>
  <si>
    <t>Общество с ограниченной ответственностью</t>
  </si>
  <si>
    <t>Единица измерения: тыс. руб.</t>
  </si>
  <si>
    <t>55220220</t>
  </si>
  <si>
    <t>7706219982</t>
  </si>
  <si>
    <t>65.23</t>
  </si>
  <si>
    <t>65</t>
  </si>
  <si>
    <t>16</t>
  </si>
  <si>
    <t>-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</si>
  <si>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</si>
  <si>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</si>
  <si>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</si>
  <si>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</si>
  <si>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</si>
  <si>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</si>
  <si>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</si>
  <si>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</si>
  <si>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</si>
  <si>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</si>
  <si>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</si>
  <si>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</si>
  <si>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</si>
  <si>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</si>
  <si>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</si>
  <si>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</si>
  <si>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</si>
  <si>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Челыхова Е.А.</t>
  </si>
  <si>
    <t>Телипко О.В.</t>
  </si>
  <si>
    <t>8</t>
  </si>
  <si>
    <t>08</t>
  </si>
  <si>
    <t>21</t>
  </si>
  <si>
    <t>30</t>
  </si>
  <si>
    <t xml:space="preserve">- управление </t>
  </si>
  <si>
    <t>- операции с ЦБ</t>
  </si>
  <si>
    <t>январь-сентябрь</t>
  </si>
  <si>
    <t>09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</si>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</sst>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2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4"/>
  <sheetViews>
    <sheetView tabSelected="1" zoomScaleSheetLayoutView="100" workbookViewId="0" topLeftCell="A23">
      <selection activeCell="BP43" sqref="BP43:CF43"/>
    </sheetView>
  </sheetViews>
  <sheetFormatPr defaultColWidth="9.00390625" defaultRowHeight="12.75"/>
  <cols>
    <col min="1" max="16384" width="0.875" style="1" customWidth="1"/>
  </cols>
  <sheetData>
    <row r="1" spans="76:107" ht="12.75" hidden="1">
      <c r="BX1" s="18" t="s">
        <v>62</v>
      </c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</row>
    <row r="2" spans="1:107" ht="1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</row>
    <row r="3" spans="41:67" ht="12.75">
      <c r="AO3" s="8" t="s">
        <v>59</v>
      </c>
      <c r="AP3" s="20" t="s">
        <v>98</v>
      </c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2">
        <v>200</v>
      </c>
      <c r="BH3" s="22"/>
      <c r="BI3" s="22"/>
      <c r="BJ3" s="22"/>
      <c r="BK3" s="22"/>
      <c r="BL3" s="20" t="s">
        <v>92</v>
      </c>
      <c r="BM3" s="20"/>
      <c r="BN3" s="20"/>
      <c r="BO3" s="1" t="s">
        <v>27</v>
      </c>
    </row>
    <row r="4" spans="90:107" ht="13.5" thickBot="1">
      <c r="CL4" s="16" t="s">
        <v>28</v>
      </c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41"/>
    </row>
    <row r="5" spans="87:107" ht="12.75">
      <c r="CI5" s="8" t="s">
        <v>41</v>
      </c>
      <c r="CL5" s="89" t="s">
        <v>42</v>
      </c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1"/>
    </row>
    <row r="6" spans="87:107" ht="12.75">
      <c r="CI6" s="8" t="s">
        <v>29</v>
      </c>
      <c r="CL6" s="51" t="s">
        <v>93</v>
      </c>
      <c r="CM6" s="49"/>
      <c r="CN6" s="49"/>
      <c r="CO6" s="49"/>
      <c r="CP6" s="49"/>
      <c r="CQ6" s="84"/>
      <c r="CR6" s="48" t="s">
        <v>99</v>
      </c>
      <c r="CS6" s="49"/>
      <c r="CT6" s="49"/>
      <c r="CU6" s="49"/>
      <c r="CV6" s="49"/>
      <c r="CW6" s="84"/>
      <c r="CX6" s="48" t="s">
        <v>95</v>
      </c>
      <c r="CY6" s="49"/>
      <c r="CZ6" s="49"/>
      <c r="DA6" s="49"/>
      <c r="DB6" s="49"/>
      <c r="DC6" s="50"/>
    </row>
    <row r="7" spans="1:107" ht="12.75">
      <c r="A7" s="1" t="s">
        <v>30</v>
      </c>
      <c r="N7" s="21" t="s">
        <v>63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CI7" s="8" t="s">
        <v>31</v>
      </c>
      <c r="CL7" s="51" t="s">
        <v>67</v>
      </c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50"/>
    </row>
    <row r="8" spans="1:107" ht="12.75">
      <c r="A8" s="1" t="s">
        <v>32</v>
      </c>
      <c r="CI8" s="8" t="s">
        <v>33</v>
      </c>
      <c r="CL8" s="51" t="s">
        <v>68</v>
      </c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50"/>
    </row>
    <row r="9" spans="1:107" ht="12.75">
      <c r="A9" s="1" t="s">
        <v>34</v>
      </c>
      <c r="S9" s="21" t="s">
        <v>64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CI9" s="8" t="s">
        <v>35</v>
      </c>
      <c r="CL9" s="51" t="s">
        <v>69</v>
      </c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50"/>
    </row>
    <row r="10" spans="1:107" ht="12.75">
      <c r="A10" s="1" t="s">
        <v>36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CL10" s="72" t="s">
        <v>70</v>
      </c>
      <c r="CM10" s="73"/>
      <c r="CN10" s="73"/>
      <c r="CO10" s="73"/>
      <c r="CP10" s="73"/>
      <c r="CQ10" s="73"/>
      <c r="CR10" s="73"/>
      <c r="CS10" s="73"/>
      <c r="CT10" s="74"/>
      <c r="CU10" s="110" t="s">
        <v>71</v>
      </c>
      <c r="CV10" s="73"/>
      <c r="CW10" s="73"/>
      <c r="CX10" s="73"/>
      <c r="CY10" s="73"/>
      <c r="CZ10" s="73"/>
      <c r="DA10" s="73"/>
      <c r="DB10" s="73"/>
      <c r="DC10" s="111"/>
    </row>
    <row r="11" spans="1:107" ht="12.75">
      <c r="A11" s="21" t="s">
        <v>65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CI11" s="8" t="s">
        <v>37</v>
      </c>
      <c r="CL11" s="67"/>
      <c r="CM11" s="20"/>
      <c r="CN11" s="20"/>
      <c r="CO11" s="20"/>
      <c r="CP11" s="20"/>
      <c r="CQ11" s="20"/>
      <c r="CR11" s="20"/>
      <c r="CS11" s="20"/>
      <c r="CT11" s="68"/>
      <c r="CU11" s="112"/>
      <c r="CV11" s="20"/>
      <c r="CW11" s="20"/>
      <c r="CX11" s="20"/>
      <c r="CY11" s="20"/>
      <c r="CZ11" s="20"/>
      <c r="DA11" s="20"/>
      <c r="DB11" s="20"/>
      <c r="DC11" s="113"/>
    </row>
    <row r="12" spans="1:107" ht="13.5" thickBot="1">
      <c r="A12" s="1" t="s">
        <v>66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92" t="s">
        <v>39</v>
      </c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4"/>
    </row>
    <row r="16" spans="1:107" ht="12.75">
      <c r="A16" s="32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4"/>
      <c r="BP16" s="104" t="s">
        <v>2</v>
      </c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  <c r="CG16" s="104" t="s">
        <v>3</v>
      </c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6"/>
    </row>
    <row r="17" spans="1:107" ht="12.75">
      <c r="A17" s="32" t="s">
        <v>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4"/>
      <c r="BF17" s="32" t="s">
        <v>1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107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9"/>
      <c r="CG17" s="107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9"/>
    </row>
    <row r="18" spans="1:107" ht="13.5" thickBot="1">
      <c r="A18" s="32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6">
        <v>2</v>
      </c>
      <c r="BG18" s="17"/>
      <c r="BH18" s="17"/>
      <c r="BI18" s="17"/>
      <c r="BJ18" s="17"/>
      <c r="BK18" s="17"/>
      <c r="BL18" s="17"/>
      <c r="BM18" s="17"/>
      <c r="BN18" s="17"/>
      <c r="BO18" s="41"/>
      <c r="BP18" s="16">
        <v>3</v>
      </c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41"/>
      <c r="CG18" s="16">
        <v>4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41"/>
    </row>
    <row r="19" spans="1:107" ht="12.75">
      <c r="A19" s="4"/>
      <c r="B19" s="5"/>
      <c r="C19" s="5"/>
      <c r="D19" s="88" t="s">
        <v>5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97" t="s">
        <v>73</v>
      </c>
      <c r="BG19" s="98"/>
      <c r="BH19" s="98"/>
      <c r="BI19" s="98"/>
      <c r="BJ19" s="98"/>
      <c r="BK19" s="98"/>
      <c r="BL19" s="98"/>
      <c r="BM19" s="98"/>
      <c r="BN19" s="98"/>
      <c r="BO19" s="99"/>
      <c r="BP19" s="100">
        <f>BP22+BP21</f>
        <v>133547</v>
      </c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2"/>
      <c r="CG19" s="100">
        <f>CG21</f>
        <v>74693</v>
      </c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3"/>
    </row>
    <row r="20" spans="1:107" ht="39.75" customHeight="1">
      <c r="A20" s="6"/>
      <c r="B20" s="87" t="s">
        <v>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7"/>
      <c r="BF20" s="67"/>
      <c r="BG20" s="20"/>
      <c r="BH20" s="20"/>
      <c r="BI20" s="20"/>
      <c r="BJ20" s="20"/>
      <c r="BK20" s="20"/>
      <c r="BL20" s="20"/>
      <c r="BM20" s="20"/>
      <c r="BN20" s="20"/>
      <c r="BO20" s="68"/>
      <c r="BP20" s="64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69"/>
      <c r="CG20" s="64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65"/>
    </row>
    <row r="21" spans="1:107" ht="12.75">
      <c r="A21" s="6"/>
      <c r="B21" s="96" t="s">
        <v>96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67"/>
      <c r="BG21" s="20"/>
      <c r="BH21" s="20"/>
      <c r="BI21" s="20"/>
      <c r="BJ21" s="20"/>
      <c r="BK21" s="20"/>
      <c r="BL21" s="20"/>
      <c r="BM21" s="20"/>
      <c r="BN21" s="20"/>
      <c r="BO21" s="68"/>
      <c r="BP21" s="64">
        <v>98996</v>
      </c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69"/>
      <c r="CG21" s="64">
        <v>74693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65"/>
    </row>
    <row r="22" spans="1:107" ht="12.75">
      <c r="A22" s="6"/>
      <c r="B22" s="96" t="s">
        <v>97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67"/>
      <c r="BG22" s="20"/>
      <c r="BH22" s="20"/>
      <c r="BI22" s="20"/>
      <c r="BJ22" s="20"/>
      <c r="BK22" s="20"/>
      <c r="BL22" s="20"/>
      <c r="BM22" s="20"/>
      <c r="BN22" s="20"/>
      <c r="BO22" s="68"/>
      <c r="BP22" s="64">
        <v>34551</v>
      </c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69"/>
      <c r="CG22" s="64" t="s">
        <v>72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65"/>
    </row>
    <row r="23" spans="1:107" ht="12.75">
      <c r="A23" s="6"/>
      <c r="B23" s="66" t="s">
        <v>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7" t="s">
        <v>74</v>
      </c>
      <c r="BG23" s="20"/>
      <c r="BH23" s="20"/>
      <c r="BI23" s="20"/>
      <c r="BJ23" s="20"/>
      <c r="BK23" s="20"/>
      <c r="BL23" s="20"/>
      <c r="BM23" s="20"/>
      <c r="BN23" s="20"/>
      <c r="BO23" s="68"/>
      <c r="BP23" s="52" t="s">
        <v>25</v>
      </c>
      <c r="BQ23" s="53"/>
      <c r="BR23" s="33">
        <f>BR24</f>
        <v>34528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54" t="s">
        <v>26</v>
      </c>
      <c r="CF23" s="55"/>
      <c r="CG23" s="52" t="s">
        <v>25</v>
      </c>
      <c r="CH23" s="53"/>
      <c r="CI23" s="33" t="s">
        <v>72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54" t="s">
        <v>26</v>
      </c>
      <c r="DC23" s="86"/>
    </row>
    <row r="24" spans="1:107" ht="12.75" customHeight="1">
      <c r="A24" s="6"/>
      <c r="B24" s="96" t="s">
        <v>97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67" t="s">
        <v>74</v>
      </c>
      <c r="BG24" s="20"/>
      <c r="BH24" s="20"/>
      <c r="BI24" s="20"/>
      <c r="BJ24" s="20"/>
      <c r="BK24" s="20"/>
      <c r="BL24" s="20"/>
      <c r="BM24" s="20"/>
      <c r="BN24" s="20"/>
      <c r="BO24" s="68"/>
      <c r="BP24" s="52" t="s">
        <v>25</v>
      </c>
      <c r="BQ24" s="53"/>
      <c r="BR24" s="33">
        <v>34528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54" t="s">
        <v>26</v>
      </c>
      <c r="CF24" s="55"/>
      <c r="CG24" s="52" t="s">
        <v>25</v>
      </c>
      <c r="CH24" s="53"/>
      <c r="CI24" s="33" t="s">
        <v>72</v>
      </c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54" t="s">
        <v>26</v>
      </c>
      <c r="DC24" s="86"/>
    </row>
    <row r="25" spans="1:107" ht="12.75">
      <c r="A25" s="6"/>
      <c r="B25" s="66" t="s">
        <v>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7" t="s">
        <v>75</v>
      </c>
      <c r="BG25" s="20"/>
      <c r="BH25" s="20"/>
      <c r="BI25" s="20"/>
      <c r="BJ25" s="20"/>
      <c r="BK25" s="20"/>
      <c r="BL25" s="20"/>
      <c r="BM25" s="20"/>
      <c r="BN25" s="20"/>
      <c r="BO25" s="68"/>
      <c r="BP25" s="64">
        <f>BP19-BR23</f>
        <v>99019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69"/>
      <c r="CG25" s="64">
        <f>CG19</f>
        <v>74693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65"/>
    </row>
    <row r="26" spans="1:107" ht="12.75">
      <c r="A26" s="6"/>
      <c r="B26" s="66" t="s">
        <v>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7" t="s">
        <v>76</v>
      </c>
      <c r="BG26" s="20"/>
      <c r="BH26" s="20"/>
      <c r="BI26" s="20"/>
      <c r="BJ26" s="20"/>
      <c r="BK26" s="20"/>
      <c r="BL26" s="20"/>
      <c r="BM26" s="20"/>
      <c r="BN26" s="20"/>
      <c r="BO26" s="68"/>
      <c r="BP26" s="52" t="s">
        <v>25</v>
      </c>
      <c r="BQ26" s="53"/>
      <c r="BR26" s="33" t="s">
        <v>72</v>
      </c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54" t="s">
        <v>26</v>
      </c>
      <c r="CF26" s="55"/>
      <c r="CG26" s="52" t="s">
        <v>25</v>
      </c>
      <c r="CH26" s="53"/>
      <c r="CI26" s="33" t="s">
        <v>72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54" t="s">
        <v>26</v>
      </c>
      <c r="DC26" s="86"/>
    </row>
    <row r="27" spans="1:107" ht="12.75">
      <c r="A27" s="6"/>
      <c r="B27" s="66" t="s">
        <v>10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7" t="s">
        <v>77</v>
      </c>
      <c r="BG27" s="20"/>
      <c r="BH27" s="20"/>
      <c r="BI27" s="20"/>
      <c r="BJ27" s="20"/>
      <c r="BK27" s="20"/>
      <c r="BL27" s="20"/>
      <c r="BM27" s="20"/>
      <c r="BN27" s="20"/>
      <c r="BO27" s="68"/>
      <c r="BP27" s="52" t="s">
        <v>25</v>
      </c>
      <c r="BQ27" s="53"/>
      <c r="BR27" s="33">
        <v>43702</v>
      </c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54" t="s">
        <v>26</v>
      </c>
      <c r="CF27" s="55"/>
      <c r="CG27" s="52" t="s">
        <v>25</v>
      </c>
      <c r="CH27" s="53"/>
      <c r="CI27" s="33">
        <v>35741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54" t="s">
        <v>26</v>
      </c>
      <c r="DC27" s="86"/>
    </row>
    <row r="28" spans="1:107" ht="12.75">
      <c r="A28" s="6"/>
      <c r="B28" s="66" t="s">
        <v>11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 t="s">
        <v>78</v>
      </c>
      <c r="BG28" s="20"/>
      <c r="BH28" s="20"/>
      <c r="BI28" s="20"/>
      <c r="BJ28" s="20"/>
      <c r="BK28" s="20"/>
      <c r="BL28" s="20"/>
      <c r="BM28" s="20"/>
      <c r="BN28" s="20"/>
      <c r="BO28" s="68"/>
      <c r="BP28" s="64">
        <f>BP25-BR27</f>
        <v>55317</v>
      </c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69"/>
      <c r="CG28" s="64">
        <f>CG25-CI27</f>
        <v>38952</v>
      </c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65"/>
    </row>
    <row r="29" spans="1:107" ht="12.75">
      <c r="A29" s="4"/>
      <c r="B29" s="5"/>
      <c r="C29" s="5"/>
      <c r="D29" s="88" t="s">
        <v>12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72" t="s">
        <v>79</v>
      </c>
      <c r="BG29" s="73"/>
      <c r="BH29" s="73"/>
      <c r="BI29" s="73"/>
      <c r="BJ29" s="73"/>
      <c r="BK29" s="73"/>
      <c r="BL29" s="73"/>
      <c r="BM29" s="73"/>
      <c r="BN29" s="73"/>
      <c r="BO29" s="74"/>
      <c r="BP29" s="16" t="s">
        <v>72</v>
      </c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41"/>
      <c r="CG29" s="16">
        <v>216</v>
      </c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85"/>
    </row>
    <row r="30" spans="1:107" ht="12.75">
      <c r="A30" s="6"/>
      <c r="B30" s="87" t="s">
        <v>13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7"/>
      <c r="BF30" s="67"/>
      <c r="BG30" s="20"/>
      <c r="BH30" s="20"/>
      <c r="BI30" s="20"/>
      <c r="BJ30" s="20"/>
      <c r="BK30" s="20"/>
      <c r="BL30" s="20"/>
      <c r="BM30" s="20"/>
      <c r="BN30" s="20"/>
      <c r="BO30" s="68"/>
      <c r="BP30" s="64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69"/>
      <c r="CG30" s="64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65"/>
    </row>
    <row r="31" spans="1:107" ht="12.75">
      <c r="A31" s="6"/>
      <c r="B31" s="66" t="s">
        <v>14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7" t="s">
        <v>80</v>
      </c>
      <c r="BG31" s="20"/>
      <c r="BH31" s="20"/>
      <c r="BI31" s="20"/>
      <c r="BJ31" s="20"/>
      <c r="BK31" s="20"/>
      <c r="BL31" s="20"/>
      <c r="BM31" s="20"/>
      <c r="BN31" s="20"/>
      <c r="BO31" s="68"/>
      <c r="BP31" s="52" t="s">
        <v>25</v>
      </c>
      <c r="BQ31" s="53"/>
      <c r="BR31" s="33" t="s">
        <v>72</v>
      </c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54" t="s">
        <v>26</v>
      </c>
      <c r="CF31" s="55"/>
      <c r="CG31" s="52" t="s">
        <v>25</v>
      </c>
      <c r="CH31" s="53"/>
      <c r="CI31" s="33">
        <v>6</v>
      </c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54" t="s">
        <v>26</v>
      </c>
      <c r="DC31" s="86"/>
    </row>
    <row r="32" spans="1:107" ht="12.75">
      <c r="A32" s="6"/>
      <c r="B32" s="66" t="s">
        <v>15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7" t="s">
        <v>81</v>
      </c>
      <c r="BG32" s="20"/>
      <c r="BH32" s="20"/>
      <c r="BI32" s="20"/>
      <c r="BJ32" s="20"/>
      <c r="BK32" s="20"/>
      <c r="BL32" s="20"/>
      <c r="BM32" s="20"/>
      <c r="BN32" s="20"/>
      <c r="BO32" s="68"/>
      <c r="BP32" s="64">
        <v>188</v>
      </c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69"/>
      <c r="CG32" s="64" t="s">
        <v>72</v>
      </c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65"/>
    </row>
    <row r="33" spans="1:107" ht="12.75">
      <c r="A33" s="6"/>
      <c r="B33" s="66" t="s">
        <v>60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7" t="s">
        <v>82</v>
      </c>
      <c r="BG33" s="20"/>
      <c r="BH33" s="20"/>
      <c r="BI33" s="20"/>
      <c r="BJ33" s="20"/>
      <c r="BK33" s="20"/>
      <c r="BL33" s="20"/>
      <c r="BM33" s="20"/>
      <c r="BN33" s="20"/>
      <c r="BO33" s="68"/>
      <c r="BP33" s="64" t="s">
        <v>72</v>
      </c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69"/>
      <c r="CG33" s="64" t="s">
        <v>72</v>
      </c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65"/>
    </row>
    <row r="34" spans="1:107" ht="12.75">
      <c r="A34" s="6"/>
      <c r="B34" s="66" t="s">
        <v>61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7" t="s">
        <v>83</v>
      </c>
      <c r="BG34" s="20"/>
      <c r="BH34" s="20"/>
      <c r="BI34" s="20"/>
      <c r="BJ34" s="20"/>
      <c r="BK34" s="20"/>
      <c r="BL34" s="20"/>
      <c r="BM34" s="20"/>
      <c r="BN34" s="20"/>
      <c r="BO34" s="68"/>
      <c r="BP34" s="52" t="s">
        <v>25</v>
      </c>
      <c r="BQ34" s="53"/>
      <c r="BR34" s="33">
        <v>1991</v>
      </c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54" t="s">
        <v>26</v>
      </c>
      <c r="CF34" s="55"/>
      <c r="CG34" s="52" t="s">
        <v>25</v>
      </c>
      <c r="CH34" s="53"/>
      <c r="CI34" s="33">
        <v>3464</v>
      </c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54" t="s">
        <v>26</v>
      </c>
      <c r="DC34" s="86"/>
    </row>
    <row r="35" spans="1:107" ht="12.75">
      <c r="A35" s="2"/>
      <c r="B35" s="3"/>
      <c r="C35" s="3"/>
      <c r="D35" s="83" t="s">
        <v>16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51" t="s">
        <v>84</v>
      </c>
      <c r="BG35" s="49"/>
      <c r="BH35" s="49"/>
      <c r="BI35" s="49"/>
      <c r="BJ35" s="49"/>
      <c r="BK35" s="49"/>
      <c r="BL35" s="49"/>
      <c r="BM35" s="49"/>
      <c r="BN35" s="49"/>
      <c r="BO35" s="84"/>
      <c r="BP35" s="32">
        <f>BP28+BP32-BR34</f>
        <v>53514</v>
      </c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4"/>
      <c r="CG35" s="32">
        <f>CG28+CG29-CI31-CI34</f>
        <v>35698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5"/>
    </row>
    <row r="36" spans="1:107" ht="12.75">
      <c r="A36" s="6"/>
      <c r="B36" s="66" t="s">
        <v>17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7" t="s">
        <v>85</v>
      </c>
      <c r="BG36" s="20"/>
      <c r="BH36" s="20"/>
      <c r="BI36" s="20"/>
      <c r="BJ36" s="20"/>
      <c r="BK36" s="20"/>
      <c r="BL36" s="20"/>
      <c r="BM36" s="20"/>
      <c r="BN36" s="20"/>
      <c r="BO36" s="68"/>
      <c r="BP36" s="64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69"/>
      <c r="CG36" s="64" t="s">
        <v>72</v>
      </c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65"/>
    </row>
    <row r="37" spans="1:107" ht="12.75">
      <c r="A37" s="6"/>
      <c r="B37" s="66" t="s">
        <v>18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7" t="s">
        <v>86</v>
      </c>
      <c r="BG37" s="20"/>
      <c r="BH37" s="20"/>
      <c r="BI37" s="20"/>
      <c r="BJ37" s="20"/>
      <c r="BK37" s="20"/>
      <c r="BL37" s="20"/>
      <c r="BM37" s="20"/>
      <c r="BN37" s="20"/>
      <c r="BO37" s="68"/>
      <c r="BP37" s="64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69"/>
      <c r="CG37" s="64" t="s">
        <v>72</v>
      </c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65"/>
    </row>
    <row r="38" spans="1:107" ht="12.75">
      <c r="A38" s="6"/>
      <c r="B38" s="66" t="s">
        <v>19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7" t="s">
        <v>87</v>
      </c>
      <c r="BG38" s="20"/>
      <c r="BH38" s="20"/>
      <c r="BI38" s="20"/>
      <c r="BJ38" s="20"/>
      <c r="BK38" s="20"/>
      <c r="BL38" s="20"/>
      <c r="BM38" s="20"/>
      <c r="BN38" s="20"/>
      <c r="BO38" s="68"/>
      <c r="BP38" s="52" t="s">
        <v>25</v>
      </c>
      <c r="BQ38" s="53"/>
      <c r="BR38" s="33">
        <v>13119</v>
      </c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54" t="s">
        <v>26</v>
      </c>
      <c r="CF38" s="55"/>
      <c r="CG38" s="52" t="s">
        <v>25</v>
      </c>
      <c r="CH38" s="53"/>
      <c r="CI38" s="33">
        <v>9145</v>
      </c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54" t="s">
        <v>26</v>
      </c>
      <c r="DC38" s="86"/>
    </row>
    <row r="39" spans="1:107" ht="12.75">
      <c r="A39" s="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7"/>
      <c r="BG39" s="20"/>
      <c r="BH39" s="20"/>
      <c r="BI39" s="20"/>
      <c r="BJ39" s="20"/>
      <c r="BK39" s="20"/>
      <c r="BL39" s="20"/>
      <c r="BM39" s="20"/>
      <c r="BN39" s="20"/>
      <c r="BO39" s="68"/>
      <c r="BP39" s="64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69"/>
      <c r="CG39" s="64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65"/>
    </row>
    <row r="40" spans="1:107" ht="12.75">
      <c r="A40" s="2"/>
      <c r="B40" s="3"/>
      <c r="C40" s="3"/>
      <c r="D40" s="83" t="s">
        <v>20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51" t="s">
        <v>88</v>
      </c>
      <c r="BG40" s="49"/>
      <c r="BH40" s="49"/>
      <c r="BI40" s="49"/>
      <c r="BJ40" s="49"/>
      <c r="BK40" s="49"/>
      <c r="BL40" s="49"/>
      <c r="BM40" s="49"/>
      <c r="BN40" s="49"/>
      <c r="BO40" s="84"/>
      <c r="BP40" s="32">
        <f>BP35-BR38</f>
        <v>40395</v>
      </c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4"/>
      <c r="CG40" s="16">
        <f>CG35-CI38</f>
        <v>26553</v>
      </c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85"/>
    </row>
    <row r="41" spans="1:107" ht="12.75">
      <c r="A41" s="4"/>
      <c r="B41" s="70" t="s">
        <v>21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2" t="s">
        <v>89</v>
      </c>
      <c r="BG41" s="73"/>
      <c r="BH41" s="73"/>
      <c r="BI41" s="73"/>
      <c r="BJ41" s="73"/>
      <c r="BK41" s="73"/>
      <c r="BL41" s="73"/>
      <c r="BM41" s="73"/>
      <c r="BN41" s="73"/>
      <c r="BO41" s="74"/>
      <c r="BP41" s="75"/>
      <c r="BQ41" s="76"/>
      <c r="BR41" s="17">
        <v>276</v>
      </c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79"/>
      <c r="CF41" s="80"/>
      <c r="CG41" s="75"/>
      <c r="CH41" s="76"/>
      <c r="CI41" s="17">
        <v>577</v>
      </c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79"/>
      <c r="DC41" s="114"/>
    </row>
    <row r="42" spans="1:107" ht="12.75">
      <c r="A42" s="6"/>
      <c r="B42" s="71" t="s">
        <v>22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67"/>
      <c r="BG42" s="20"/>
      <c r="BH42" s="20"/>
      <c r="BI42" s="20"/>
      <c r="BJ42" s="20"/>
      <c r="BK42" s="20"/>
      <c r="BL42" s="20"/>
      <c r="BM42" s="20"/>
      <c r="BN42" s="20"/>
      <c r="BO42" s="68"/>
      <c r="BP42" s="77"/>
      <c r="BQ42" s="78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81"/>
      <c r="CF42" s="82"/>
      <c r="CG42" s="77"/>
      <c r="CH42" s="78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81"/>
      <c r="DC42" s="115"/>
    </row>
    <row r="43" spans="1:107" ht="12.75">
      <c r="A43" s="6"/>
      <c r="B43" s="66" t="s">
        <v>23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7"/>
      <c r="BG43" s="20"/>
      <c r="BH43" s="20"/>
      <c r="BI43" s="20"/>
      <c r="BJ43" s="20"/>
      <c r="BK43" s="20"/>
      <c r="BL43" s="20"/>
      <c r="BM43" s="20"/>
      <c r="BN43" s="20"/>
      <c r="BO43" s="68"/>
      <c r="BP43" s="64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69"/>
      <c r="CG43" s="64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65"/>
    </row>
    <row r="44" spans="1:107" ht="14.25" customHeight="1" thickBot="1">
      <c r="A44" s="6"/>
      <c r="B44" s="56" t="s">
        <v>24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7"/>
      <c r="BG44" s="58"/>
      <c r="BH44" s="58"/>
      <c r="BI44" s="58"/>
      <c r="BJ44" s="58"/>
      <c r="BK44" s="58"/>
      <c r="BL44" s="58"/>
      <c r="BM44" s="58"/>
      <c r="BN44" s="58"/>
      <c r="BO44" s="59"/>
      <c r="BP44" s="60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2"/>
      <c r="CG44" s="60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3"/>
    </row>
    <row r="46" ht="12.75">
      <c r="DC46" s="8" t="s">
        <v>58</v>
      </c>
    </row>
    <row r="47" spans="1:107" ht="13.5">
      <c r="A47" s="47" t="s">
        <v>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</row>
    <row r="49" spans="1:107" ht="12.75">
      <c r="A49" s="32" t="s">
        <v>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4"/>
      <c r="AJ49" s="32" t="s">
        <v>2</v>
      </c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4"/>
      <c r="BP49" s="32" t="s">
        <v>3</v>
      </c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4"/>
    </row>
    <row r="50" spans="1:107" ht="12.75">
      <c r="A50" s="32" t="s">
        <v>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  <c r="AC50" s="32" t="s">
        <v>1</v>
      </c>
      <c r="AD50" s="33"/>
      <c r="AE50" s="33"/>
      <c r="AF50" s="33"/>
      <c r="AG50" s="33"/>
      <c r="AH50" s="33"/>
      <c r="AI50" s="34"/>
      <c r="AJ50" s="32" t="s">
        <v>44</v>
      </c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4"/>
      <c r="AZ50" s="32" t="s">
        <v>45</v>
      </c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4"/>
      <c r="BP50" s="32" t="s">
        <v>44</v>
      </c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4"/>
      <c r="CJ50" s="32" t="s">
        <v>45</v>
      </c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4"/>
    </row>
    <row r="51" spans="1:107" ht="13.5" thickBot="1">
      <c r="A51" s="32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46">
        <v>2</v>
      </c>
      <c r="AD51" s="46"/>
      <c r="AE51" s="46"/>
      <c r="AF51" s="46"/>
      <c r="AG51" s="46"/>
      <c r="AH51" s="46"/>
      <c r="AI51" s="46"/>
      <c r="AJ51" s="46">
        <v>3</v>
      </c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>
        <v>4</v>
      </c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16">
        <v>5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41"/>
      <c r="CJ51" s="16">
        <v>6</v>
      </c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41"/>
    </row>
    <row r="52" spans="1:107" ht="66" customHeight="1">
      <c r="A52" s="11"/>
      <c r="B52" s="28" t="s">
        <v>46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39"/>
      <c r="AD52" s="40"/>
      <c r="AE52" s="40"/>
      <c r="AF52" s="40"/>
      <c r="AG52" s="40"/>
      <c r="AH52" s="40"/>
      <c r="AI52" s="40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42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4"/>
      <c r="CJ52" s="42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5"/>
    </row>
    <row r="53" spans="1:107" ht="25.5" customHeight="1">
      <c r="A53" s="11"/>
      <c r="B53" s="28" t="s">
        <v>47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36"/>
      <c r="AD53" s="37"/>
      <c r="AE53" s="37"/>
      <c r="AF53" s="37"/>
      <c r="AG53" s="37"/>
      <c r="AH53" s="37"/>
      <c r="AI53" s="37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2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4"/>
      <c r="CJ53" s="32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5"/>
    </row>
    <row r="54" spans="1:107" ht="66" customHeight="1">
      <c r="A54" s="11"/>
      <c r="B54" s="28" t="s">
        <v>48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12"/>
      <c r="AC54" s="36"/>
      <c r="AD54" s="37"/>
      <c r="AE54" s="37"/>
      <c r="AF54" s="37"/>
      <c r="AG54" s="37"/>
      <c r="AH54" s="37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2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4"/>
      <c r="CJ54" s="32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5"/>
    </row>
    <row r="55" spans="1:107" ht="39" customHeight="1">
      <c r="A55" s="11"/>
      <c r="B55" s="28" t="s">
        <v>49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12"/>
      <c r="AC55" s="36"/>
      <c r="AD55" s="37"/>
      <c r="AE55" s="37"/>
      <c r="AF55" s="37"/>
      <c r="AG55" s="37"/>
      <c r="AH55" s="37"/>
      <c r="AI55" s="37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2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4"/>
      <c r="CJ55" s="32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5"/>
    </row>
    <row r="56" spans="1:107" ht="25.5" customHeight="1">
      <c r="A56" s="11"/>
      <c r="B56" s="28" t="s">
        <v>50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12"/>
      <c r="AC56" s="36"/>
      <c r="AD56" s="37"/>
      <c r="AE56" s="37"/>
      <c r="AF56" s="37"/>
      <c r="AG56" s="37"/>
      <c r="AH56" s="37"/>
      <c r="AI56" s="37"/>
      <c r="AJ56" s="38" t="s">
        <v>52</v>
      </c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2" t="s">
        <v>52</v>
      </c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4"/>
      <c r="CJ56" s="32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5"/>
    </row>
    <row r="57" spans="1:107" ht="64.5" customHeight="1">
      <c r="A57" s="11"/>
      <c r="B57" s="28" t="s">
        <v>51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12"/>
      <c r="AC57" s="36"/>
      <c r="AD57" s="37"/>
      <c r="AE57" s="37"/>
      <c r="AF57" s="37"/>
      <c r="AG57" s="37"/>
      <c r="AH57" s="37"/>
      <c r="AI57" s="37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2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4"/>
      <c r="CJ57" s="32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5"/>
    </row>
    <row r="58" spans="1:107" ht="13.5" thickBot="1">
      <c r="A58" s="11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12"/>
      <c r="AC58" s="29"/>
      <c r="AD58" s="30"/>
      <c r="AE58" s="30"/>
      <c r="AF58" s="30"/>
      <c r="AG58" s="30"/>
      <c r="AH58" s="30"/>
      <c r="AI58" s="30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24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6"/>
      <c r="CJ58" s="24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7"/>
    </row>
    <row r="61" spans="1:107" ht="12.75">
      <c r="A61" s="1" t="s">
        <v>53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9"/>
      <c r="AA61" s="21" t="s">
        <v>91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9"/>
      <c r="BD61" s="1" t="s">
        <v>54</v>
      </c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9"/>
      <c r="CI61" s="21" t="s">
        <v>90</v>
      </c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</row>
    <row r="62" spans="15:107" s="13" customFormat="1" ht="9.75">
      <c r="O62" s="23" t="s">
        <v>55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14"/>
      <c r="AA62" s="23" t="s">
        <v>56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14"/>
      <c r="BW62" s="23" t="s">
        <v>55</v>
      </c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14"/>
      <c r="CI62" s="23" t="s">
        <v>56</v>
      </c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</row>
    <row r="64" spans="2:37" ht="12.75">
      <c r="B64" s="8" t="s">
        <v>57</v>
      </c>
      <c r="C64" s="20" t="s">
        <v>94</v>
      </c>
      <c r="D64" s="20"/>
      <c r="E64" s="20"/>
      <c r="F64" s="20"/>
      <c r="G64" s="1" t="s">
        <v>57</v>
      </c>
      <c r="J64" s="21" t="s">
        <v>100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>
        <v>200</v>
      </c>
      <c r="AD64" s="22"/>
      <c r="AE64" s="22"/>
      <c r="AF64" s="22"/>
      <c r="AG64" s="22"/>
      <c r="AH64" s="20" t="s">
        <v>92</v>
      </c>
      <c r="AI64" s="20"/>
      <c r="AJ64" s="20"/>
      <c r="AK64" s="1" t="s">
        <v>27</v>
      </c>
    </row>
  </sheetData>
  <mergeCells count="226">
    <mergeCell ref="CG24:CH24"/>
    <mergeCell ref="CI24:DA24"/>
    <mergeCell ref="DB24:DC24"/>
    <mergeCell ref="BP22:CF22"/>
    <mergeCell ref="CG22:DC22"/>
    <mergeCell ref="CG23:CH23"/>
    <mergeCell ref="DB23:DC23"/>
    <mergeCell ref="B22:BE22"/>
    <mergeCell ref="BF22:BO22"/>
    <mergeCell ref="BP21:CF21"/>
    <mergeCell ref="CG21:DC21"/>
    <mergeCell ref="B21:BE21"/>
    <mergeCell ref="BF21:BO21"/>
    <mergeCell ref="CG41:CH42"/>
    <mergeCell ref="DB41:DC42"/>
    <mergeCell ref="BR41:CD42"/>
    <mergeCell ref="CI41:DA42"/>
    <mergeCell ref="CR6:CW6"/>
    <mergeCell ref="S9:BU9"/>
    <mergeCell ref="CL9:DC9"/>
    <mergeCell ref="BA10:BU10"/>
    <mergeCell ref="CL10:CT11"/>
    <mergeCell ref="CU10:DC11"/>
    <mergeCell ref="A11:BM1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B20:BD20"/>
    <mergeCell ref="BF19:BO20"/>
    <mergeCell ref="BP19:CF20"/>
    <mergeCell ref="CG19:DC20"/>
    <mergeCell ref="D19:BE19"/>
    <mergeCell ref="CE24:CF24"/>
    <mergeCell ref="BF23:BO23"/>
    <mergeCell ref="B23:BE23"/>
    <mergeCell ref="BP23:BQ23"/>
    <mergeCell ref="CE23:CF23"/>
    <mergeCell ref="BR23:CD23"/>
    <mergeCell ref="B24:BE24"/>
    <mergeCell ref="BF24:BO24"/>
    <mergeCell ref="BP24:BQ24"/>
    <mergeCell ref="BR24:CD24"/>
    <mergeCell ref="CG25:DC25"/>
    <mergeCell ref="B26:BE26"/>
    <mergeCell ref="BF26:BO26"/>
    <mergeCell ref="DB26:DC26"/>
    <mergeCell ref="B25:BE25"/>
    <mergeCell ref="BF25:BO25"/>
    <mergeCell ref="BP25:CF25"/>
    <mergeCell ref="A2:DC2"/>
    <mergeCell ref="AP3:BF3"/>
    <mergeCell ref="BG3:BK3"/>
    <mergeCell ref="BL3:BN3"/>
    <mergeCell ref="CL4:DC4"/>
    <mergeCell ref="CL5:DC5"/>
    <mergeCell ref="CL6:CQ6"/>
    <mergeCell ref="CE27:CF27"/>
    <mergeCell ref="CG27:CH27"/>
    <mergeCell ref="CI27:DA27"/>
    <mergeCell ref="DB27:DC27"/>
    <mergeCell ref="CG26:CH26"/>
    <mergeCell ref="CI26:DA26"/>
    <mergeCell ref="CL12:DC12"/>
    <mergeCell ref="B27:BE27"/>
    <mergeCell ref="BF27:BO27"/>
    <mergeCell ref="BP27:BQ27"/>
    <mergeCell ref="BR27:CD27"/>
    <mergeCell ref="B28:BE28"/>
    <mergeCell ref="BF28:BO28"/>
    <mergeCell ref="BP28:CF28"/>
    <mergeCell ref="CG28:DC28"/>
    <mergeCell ref="BF29:BO30"/>
    <mergeCell ref="BP29:CF30"/>
    <mergeCell ref="CG29:DC30"/>
    <mergeCell ref="B30:BD30"/>
    <mergeCell ref="D29:BE29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B32:BE32"/>
    <mergeCell ref="BF32:BO32"/>
    <mergeCell ref="BP32:CF32"/>
    <mergeCell ref="CG32:DC32"/>
    <mergeCell ref="B33:BE33"/>
    <mergeCell ref="BF33:BO33"/>
    <mergeCell ref="BP33:CF33"/>
    <mergeCell ref="CG33:DC33"/>
    <mergeCell ref="CE34:CF34"/>
    <mergeCell ref="CG34:CH34"/>
    <mergeCell ref="CI34:DA34"/>
    <mergeCell ref="DB34:DC34"/>
    <mergeCell ref="B34:BE34"/>
    <mergeCell ref="BF34:BO34"/>
    <mergeCell ref="BP34:BQ34"/>
    <mergeCell ref="BR34:CD34"/>
    <mergeCell ref="D35:BE35"/>
    <mergeCell ref="BF35:BO35"/>
    <mergeCell ref="BP35:CF35"/>
    <mergeCell ref="CG35:DC35"/>
    <mergeCell ref="B36:BE36"/>
    <mergeCell ref="BF36:BO36"/>
    <mergeCell ref="BP36:CF36"/>
    <mergeCell ref="CG36:DC36"/>
    <mergeCell ref="B37:BE37"/>
    <mergeCell ref="BF37:BO37"/>
    <mergeCell ref="BP37:CF37"/>
    <mergeCell ref="CG37:DC37"/>
    <mergeCell ref="CE38:CF38"/>
    <mergeCell ref="CG38:CH38"/>
    <mergeCell ref="CI38:DA38"/>
    <mergeCell ref="DB38:DC38"/>
    <mergeCell ref="B38:BE38"/>
    <mergeCell ref="BF38:BO38"/>
    <mergeCell ref="BP38:BQ38"/>
    <mergeCell ref="BR38:CD38"/>
    <mergeCell ref="B39:BE39"/>
    <mergeCell ref="BF39:BO39"/>
    <mergeCell ref="BP39:CF39"/>
    <mergeCell ref="CG39:DC39"/>
    <mergeCell ref="D40:BE40"/>
    <mergeCell ref="BF40:BO40"/>
    <mergeCell ref="BP40:CF40"/>
    <mergeCell ref="CG40:DC40"/>
    <mergeCell ref="B43:BE43"/>
    <mergeCell ref="BF43:BO43"/>
    <mergeCell ref="BP43:CF43"/>
    <mergeCell ref="B41:BE41"/>
    <mergeCell ref="B42:BE42"/>
    <mergeCell ref="BF41:BO42"/>
    <mergeCell ref="BP41:BQ42"/>
    <mergeCell ref="CE41:CF42"/>
    <mergeCell ref="BF44:BO44"/>
    <mergeCell ref="BP44:CF44"/>
    <mergeCell ref="CG44:DC44"/>
    <mergeCell ref="CG43:DC43"/>
    <mergeCell ref="A47:DC47"/>
    <mergeCell ref="CX6:DC6"/>
    <mergeCell ref="N7:BU7"/>
    <mergeCell ref="CL7:DC7"/>
    <mergeCell ref="CL8:DC8"/>
    <mergeCell ref="CI23:DA23"/>
    <mergeCell ref="BP26:BQ26"/>
    <mergeCell ref="BR26:CD26"/>
    <mergeCell ref="CE26:CF26"/>
    <mergeCell ref="B44:BE44"/>
    <mergeCell ref="A51:AB51"/>
    <mergeCell ref="AC51:AI51"/>
    <mergeCell ref="AJ51:AY51"/>
    <mergeCell ref="AZ51:BO51"/>
    <mergeCell ref="BP51:CI51"/>
    <mergeCell ref="CJ51:DC51"/>
    <mergeCell ref="BP52:CI52"/>
    <mergeCell ref="CJ52:DC52"/>
    <mergeCell ref="A49:AI49"/>
    <mergeCell ref="AJ49:BO49"/>
    <mergeCell ref="BP49:DC49"/>
    <mergeCell ref="A50:AB50"/>
    <mergeCell ref="AC50:AI50"/>
    <mergeCell ref="AJ50:AY50"/>
    <mergeCell ref="AZ50:BO50"/>
    <mergeCell ref="BP50:CI50"/>
    <mergeCell ref="CJ50:DC50"/>
    <mergeCell ref="B52:AB52"/>
    <mergeCell ref="AC52:AI52"/>
    <mergeCell ref="AJ52:AY52"/>
    <mergeCell ref="AZ52:BO52"/>
    <mergeCell ref="AZ55:BO55"/>
    <mergeCell ref="BP55:CI55"/>
    <mergeCell ref="B54:AA54"/>
    <mergeCell ref="B53:AB53"/>
    <mergeCell ref="AC53:AI53"/>
    <mergeCell ref="AJ53:AY53"/>
    <mergeCell ref="AC54:AI54"/>
    <mergeCell ref="AJ54:AY54"/>
    <mergeCell ref="BP53:CI53"/>
    <mergeCell ref="CJ53:DC53"/>
    <mergeCell ref="CJ54:DC54"/>
    <mergeCell ref="AZ53:BO53"/>
    <mergeCell ref="AZ54:BO54"/>
    <mergeCell ref="BP54:CI54"/>
    <mergeCell ref="CJ55:DC55"/>
    <mergeCell ref="B56:AA56"/>
    <mergeCell ref="AC56:AI56"/>
    <mergeCell ref="AJ56:AY56"/>
    <mergeCell ref="AZ56:BO56"/>
    <mergeCell ref="BP56:CI56"/>
    <mergeCell ref="CJ56:DC56"/>
    <mergeCell ref="B55:AA55"/>
    <mergeCell ref="AC55:AI55"/>
    <mergeCell ref="AJ55:AY55"/>
    <mergeCell ref="BP57:CI57"/>
    <mergeCell ref="CJ57:DC57"/>
    <mergeCell ref="B57:AA57"/>
    <mergeCell ref="AC57:AI57"/>
    <mergeCell ref="AJ57:AY57"/>
    <mergeCell ref="AZ57:BO57"/>
    <mergeCell ref="CJ58:DC58"/>
    <mergeCell ref="O61:Y61"/>
    <mergeCell ref="AA61:AU61"/>
    <mergeCell ref="BW61:CG61"/>
    <mergeCell ref="CI61:DC61"/>
    <mergeCell ref="B58:AA58"/>
    <mergeCell ref="AC58:AI58"/>
    <mergeCell ref="AJ58:AY58"/>
    <mergeCell ref="AZ58:BO58"/>
    <mergeCell ref="BX1:DC1"/>
    <mergeCell ref="C64:F64"/>
    <mergeCell ref="J64:AB64"/>
    <mergeCell ref="AC64:AG64"/>
    <mergeCell ref="AH64:AJ64"/>
    <mergeCell ref="O62:Y62"/>
    <mergeCell ref="AA62:AU62"/>
    <mergeCell ref="BW62:CG62"/>
    <mergeCell ref="CI62:DC62"/>
    <mergeCell ref="BP58:CI58"/>
  </mergeCells>
  <printOptions/>
  <pageMargins left="0.7874015748031497" right="0.3937007874015748" top="0.5905511811023623" bottom="0.3937007874015748" header="0.1968503937007874" footer="0.1968503937007874"/>
  <pageSetup fitToHeight="2" horizontalDpi="600" verticalDpi="600" orientation="portrait" paperSize="9" scale="96" r:id="rId1"/>
  <rowBreaks count="1" manualBreakCount="1">
    <brk id="4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2008-07-18T12:26:23Z</cp:lastPrinted>
  <dcterms:created xsi:type="dcterms:W3CDTF">2003-08-15T11:30:04Z</dcterms:created>
  <dcterms:modified xsi:type="dcterms:W3CDTF">2008-10-21T10:34:09Z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